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2move-sv\data\業務\専用請求書様式\"/>
    </mc:Choice>
  </mc:AlternateContent>
  <xr:revisionPtr revIDLastSave="0" documentId="13_ncr:1_{594A25E7-2177-4141-BC9E-B6369DCFA3B2}" xr6:coauthVersionLast="47" xr6:coauthVersionMax="47" xr10:uidLastSave="{00000000-0000-0000-0000-000000000000}"/>
  <bookViews>
    <workbookView xWindow="-120" yWindow="-120" windowWidth="38640" windowHeight="21390" xr2:uid="{1EC1AD9F-AF91-4478-A18D-A73FAE9555EC}"/>
  </bookViews>
  <sheets>
    <sheet name="記入例" sheetId="4" r:id="rId1"/>
    <sheet name="請求書" sheetId="1" r:id="rId2"/>
  </sheets>
  <definedNames>
    <definedName name="_xlnm.Print_Area" localSheetId="0">記入例!$A$33:$AT$100</definedName>
    <definedName name="_xlnm.Print_Area" localSheetId="1">IF(請求書!$L$55="",請求書!$A$1:$X$50,請求書!$A$1:INDEX(請求書!$X:$X,請求書!$BR$6*請求書!$BR$7+50))</definedName>
    <definedName name="_xlnm.Print_Titles" localSheetId="0">記入例!$35:$41</definedName>
    <definedName name="_xlnm.Print_Titles" localSheetId="1">請求書!$3:$9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5" i="1" l="1"/>
  <c r="AN50" i="1"/>
  <c r="BR10" i="1"/>
  <c r="BR34" i="1"/>
  <c r="BR25" i="1"/>
  <c r="BR26" i="1"/>
  <c r="BR33" i="1"/>
  <c r="BR13" i="1"/>
  <c r="BR28" i="1"/>
  <c r="BR27" i="1"/>
  <c r="BR35" i="1"/>
  <c r="BR12" i="1"/>
  <c r="BR14" i="1"/>
  <c r="BR16" i="1"/>
  <c r="BR32" i="1"/>
  <c r="BR36" i="1"/>
  <c r="BR23" i="1"/>
  <c r="BR20" i="1"/>
  <c r="BR15" i="1"/>
  <c r="BR37" i="1"/>
  <c r="BR11" i="1"/>
  <c r="BR31" i="1"/>
  <c r="BR21" i="1"/>
  <c r="BR24" i="1"/>
  <c r="BR29" i="1"/>
  <c r="BR19" i="1"/>
  <c r="BR22" i="1"/>
  <c r="BR17" i="1"/>
  <c r="BR18" i="1"/>
  <c r="BR30" i="1"/>
  <c r="BS13" i="1" l="1"/>
  <c r="BT13" i="1" s="1"/>
  <c r="BU13" i="1" s="1"/>
  <c r="BV13" i="1" s="1"/>
  <c r="BW13" i="1" s="1"/>
  <c r="BW12" i="1"/>
  <c r="BV12" i="1"/>
  <c r="BU12" i="1"/>
  <c r="BT12" i="1"/>
  <c r="BU10" i="1"/>
  <c r="BV10" i="1" s="1"/>
  <c r="BW10" i="1" s="1"/>
  <c r="BT10" i="1"/>
  <c r="BS11" i="1"/>
  <c r="BS12" i="1" s="1"/>
  <c r="BR9" i="1"/>
  <c r="BR7" i="1" s="1"/>
  <c r="BS14" i="1" l="1"/>
  <c r="BT11" i="1"/>
  <c r="BU11" i="1" s="1"/>
  <c r="BV11" i="1" s="1"/>
  <c r="BW11" i="1" s="1"/>
  <c r="BT14" i="1" l="1"/>
  <c r="BU14" i="1" s="1"/>
  <c r="BV14" i="1" s="1"/>
  <c r="BW14" i="1" s="1"/>
  <c r="BS15" i="1"/>
  <c r="BS16" i="1" l="1"/>
  <c r="BT15" i="1"/>
  <c r="BU15" i="1" s="1"/>
  <c r="BV15" i="1" s="1"/>
  <c r="BW15" i="1" s="1"/>
  <c r="BT16" i="1" l="1"/>
  <c r="BU16" i="1" s="1"/>
  <c r="BV16" i="1" s="1"/>
  <c r="BW16" i="1" s="1"/>
  <c r="BS17" i="1"/>
  <c r="BS18" i="1" l="1"/>
  <c r="BT17" i="1"/>
  <c r="BU17" i="1" s="1"/>
  <c r="BV17" i="1" s="1"/>
  <c r="BW17" i="1" s="1"/>
  <c r="BT18" i="1" l="1"/>
  <c r="BU18" i="1" s="1"/>
  <c r="BV18" i="1" s="1"/>
  <c r="BW18" i="1" s="1"/>
  <c r="BS19" i="1"/>
  <c r="BT19" i="1" l="1"/>
  <c r="BU19" i="1" s="1"/>
  <c r="BV19" i="1" s="1"/>
  <c r="BW19" i="1" s="1"/>
  <c r="BS20" i="1"/>
  <c r="BT20" i="1" l="1"/>
  <c r="BU20" i="1" s="1"/>
  <c r="BV20" i="1" s="1"/>
  <c r="BW20" i="1" s="1"/>
  <c r="BS21" i="1"/>
  <c r="BT21" i="1" l="1"/>
  <c r="BU21" i="1" s="1"/>
  <c r="BV21" i="1" s="1"/>
  <c r="BW21" i="1" s="1"/>
  <c r="BS22" i="1"/>
  <c r="BS23" i="1" l="1"/>
  <c r="BT22" i="1"/>
  <c r="BU22" i="1" s="1"/>
  <c r="BV22" i="1" s="1"/>
  <c r="BW22" i="1" s="1"/>
  <c r="BT23" i="1" l="1"/>
  <c r="BU23" i="1" s="1"/>
  <c r="BV23" i="1" s="1"/>
  <c r="BW23" i="1" s="1"/>
  <c r="BS24" i="1"/>
  <c r="BS25" i="1" l="1"/>
  <c r="BT24" i="1"/>
  <c r="BU24" i="1" s="1"/>
  <c r="BV24" i="1" s="1"/>
  <c r="BW24" i="1" s="1"/>
  <c r="BT25" i="1" l="1"/>
  <c r="BU25" i="1" s="1"/>
  <c r="BV25" i="1" s="1"/>
  <c r="BW25" i="1" s="1"/>
  <c r="BS26" i="1"/>
  <c r="BS27" i="1" l="1"/>
  <c r="BT26" i="1"/>
  <c r="BU26" i="1" s="1"/>
  <c r="BV26" i="1" s="1"/>
  <c r="BW26" i="1" s="1"/>
  <c r="BS28" i="1" l="1"/>
  <c r="BT27" i="1"/>
  <c r="BU27" i="1" s="1"/>
  <c r="BV27" i="1" s="1"/>
  <c r="BW27" i="1" s="1"/>
  <c r="BT28" i="1" l="1"/>
  <c r="BU28" i="1" s="1"/>
  <c r="BV28" i="1" s="1"/>
  <c r="BW28" i="1" s="1"/>
  <c r="BS29" i="1"/>
  <c r="Q1207" i="1"/>
  <c r="O1207" i="1"/>
  <c r="E1207" i="1"/>
  <c r="Q1199" i="1"/>
  <c r="O1199" i="1"/>
  <c r="E1199" i="1"/>
  <c r="Q1191" i="1"/>
  <c r="O1191" i="1"/>
  <c r="E1191" i="1"/>
  <c r="Q1183" i="1"/>
  <c r="O1183" i="1"/>
  <c r="E1183" i="1"/>
  <c r="Q1175" i="1"/>
  <c r="O1175" i="1"/>
  <c r="E1175" i="1"/>
  <c r="Q1167" i="1"/>
  <c r="O1167" i="1"/>
  <c r="E1167" i="1"/>
  <c r="Q1159" i="1"/>
  <c r="O1159" i="1"/>
  <c r="E1159" i="1"/>
  <c r="Q1151" i="1"/>
  <c r="O1151" i="1"/>
  <c r="E1151" i="1"/>
  <c r="Q1143" i="1"/>
  <c r="O1143" i="1"/>
  <c r="E1143" i="1"/>
  <c r="Q1135" i="1"/>
  <c r="O1135" i="1"/>
  <c r="E1135" i="1"/>
  <c r="Q1127" i="1"/>
  <c r="O1127" i="1"/>
  <c r="E1127" i="1"/>
  <c r="Q1119" i="1"/>
  <c r="O1119" i="1"/>
  <c r="E1119" i="1"/>
  <c r="Q1111" i="1"/>
  <c r="O1111" i="1"/>
  <c r="E1111" i="1"/>
  <c r="Q1103" i="1"/>
  <c r="O1103" i="1"/>
  <c r="E1103" i="1"/>
  <c r="Q1095" i="1"/>
  <c r="O1095" i="1"/>
  <c r="E1095" i="1"/>
  <c r="Q1087" i="1"/>
  <c r="O1087" i="1"/>
  <c r="E1087" i="1"/>
  <c r="Q1079" i="1"/>
  <c r="O1079" i="1"/>
  <c r="E1079" i="1"/>
  <c r="Q1071" i="1"/>
  <c r="O1071" i="1"/>
  <c r="E1071" i="1"/>
  <c r="Q1063" i="1"/>
  <c r="O1063" i="1"/>
  <c r="E1063" i="1"/>
  <c r="Q1055" i="1"/>
  <c r="O1055" i="1"/>
  <c r="E1055" i="1"/>
  <c r="Q1047" i="1"/>
  <c r="O1047" i="1"/>
  <c r="E1047" i="1"/>
  <c r="Q1039" i="1"/>
  <c r="O1039" i="1"/>
  <c r="E1039" i="1"/>
  <c r="Q1031" i="1"/>
  <c r="O1031" i="1"/>
  <c r="E1031" i="1"/>
  <c r="Q1023" i="1"/>
  <c r="O1023" i="1"/>
  <c r="E1023" i="1"/>
  <c r="Q1015" i="1"/>
  <c r="O1015" i="1"/>
  <c r="E1015" i="1"/>
  <c r="Q1007" i="1"/>
  <c r="O1007" i="1"/>
  <c r="E1007" i="1"/>
  <c r="Q999" i="1"/>
  <c r="O999" i="1"/>
  <c r="E999" i="1"/>
  <c r="Q991" i="1"/>
  <c r="O991" i="1"/>
  <c r="E991" i="1"/>
  <c r="Q983" i="1"/>
  <c r="O983" i="1"/>
  <c r="E983" i="1"/>
  <c r="Q975" i="1"/>
  <c r="O975" i="1"/>
  <c r="E975" i="1"/>
  <c r="Q967" i="1"/>
  <c r="O967" i="1"/>
  <c r="E967" i="1"/>
  <c r="Q959" i="1"/>
  <c r="O959" i="1"/>
  <c r="E959" i="1"/>
  <c r="Q951" i="1"/>
  <c r="O951" i="1"/>
  <c r="E951" i="1"/>
  <c r="Q943" i="1"/>
  <c r="O943" i="1"/>
  <c r="E943" i="1"/>
  <c r="Q935" i="1"/>
  <c r="O935" i="1"/>
  <c r="E935" i="1"/>
  <c r="Q927" i="1"/>
  <c r="O927" i="1"/>
  <c r="E927" i="1"/>
  <c r="Q919" i="1"/>
  <c r="O919" i="1"/>
  <c r="E919" i="1"/>
  <c r="Q911" i="1"/>
  <c r="O911" i="1"/>
  <c r="E911" i="1"/>
  <c r="Q903" i="1"/>
  <c r="O903" i="1"/>
  <c r="E903" i="1"/>
  <c r="Q895" i="1"/>
  <c r="O895" i="1"/>
  <c r="E895" i="1"/>
  <c r="Q887" i="1"/>
  <c r="O887" i="1"/>
  <c r="E887" i="1"/>
  <c r="Q879" i="1"/>
  <c r="O879" i="1"/>
  <c r="E879" i="1"/>
  <c r="Q871" i="1"/>
  <c r="O871" i="1"/>
  <c r="E871" i="1"/>
  <c r="Q863" i="1"/>
  <c r="O863" i="1"/>
  <c r="E863" i="1"/>
  <c r="Q855" i="1"/>
  <c r="O855" i="1"/>
  <c r="E855" i="1"/>
  <c r="Q847" i="1"/>
  <c r="O847" i="1"/>
  <c r="E847" i="1"/>
  <c r="Q839" i="1"/>
  <c r="O839" i="1"/>
  <c r="E839" i="1"/>
  <c r="Q831" i="1"/>
  <c r="O831" i="1"/>
  <c r="E831" i="1"/>
  <c r="Q823" i="1"/>
  <c r="O823" i="1"/>
  <c r="E823" i="1"/>
  <c r="Q815" i="1"/>
  <c r="O815" i="1"/>
  <c r="E815" i="1"/>
  <c r="Q807" i="1"/>
  <c r="O807" i="1"/>
  <c r="E807" i="1"/>
  <c r="Q799" i="1"/>
  <c r="O799" i="1"/>
  <c r="E799" i="1"/>
  <c r="Q791" i="1"/>
  <c r="O791" i="1"/>
  <c r="E791" i="1"/>
  <c r="Q783" i="1"/>
  <c r="O783" i="1"/>
  <c r="E783" i="1"/>
  <c r="Q775" i="1"/>
  <c r="O775" i="1"/>
  <c r="E775" i="1"/>
  <c r="Q767" i="1"/>
  <c r="O767" i="1"/>
  <c r="E767" i="1"/>
  <c r="Q759" i="1"/>
  <c r="O759" i="1"/>
  <c r="E759" i="1"/>
  <c r="Q751" i="1"/>
  <c r="O751" i="1"/>
  <c r="E751" i="1"/>
  <c r="Q743" i="1"/>
  <c r="O743" i="1"/>
  <c r="E743" i="1"/>
  <c r="Q735" i="1"/>
  <c r="O735" i="1"/>
  <c r="E735" i="1"/>
  <c r="Q727" i="1"/>
  <c r="O727" i="1"/>
  <c r="E727" i="1"/>
  <c r="Q719" i="1"/>
  <c r="O719" i="1"/>
  <c r="E719" i="1"/>
  <c r="Q711" i="1"/>
  <c r="O711" i="1"/>
  <c r="E711" i="1"/>
  <c r="Q703" i="1"/>
  <c r="O703" i="1"/>
  <c r="E703" i="1"/>
  <c r="Q695" i="1"/>
  <c r="O695" i="1"/>
  <c r="E695" i="1"/>
  <c r="Q687" i="1"/>
  <c r="O687" i="1"/>
  <c r="E687" i="1"/>
  <c r="Q679" i="1"/>
  <c r="O679" i="1"/>
  <c r="E679" i="1"/>
  <c r="Q671" i="1"/>
  <c r="O671" i="1"/>
  <c r="E671" i="1"/>
  <c r="Q663" i="1"/>
  <c r="O663" i="1"/>
  <c r="E663" i="1"/>
  <c r="Q655" i="1"/>
  <c r="O655" i="1"/>
  <c r="E655" i="1"/>
  <c r="Q647" i="1"/>
  <c r="O647" i="1"/>
  <c r="E647" i="1"/>
  <c r="Q639" i="1"/>
  <c r="O639" i="1"/>
  <c r="E639" i="1"/>
  <c r="Q631" i="1"/>
  <c r="O631" i="1"/>
  <c r="E631" i="1"/>
  <c r="Q623" i="1"/>
  <c r="O623" i="1"/>
  <c r="E623" i="1"/>
  <c r="Q615" i="1"/>
  <c r="O615" i="1"/>
  <c r="E615" i="1"/>
  <c r="Q607" i="1"/>
  <c r="O607" i="1"/>
  <c r="E607" i="1"/>
  <c r="Q599" i="1"/>
  <c r="O599" i="1"/>
  <c r="E599" i="1"/>
  <c r="Q591" i="1"/>
  <c r="O591" i="1"/>
  <c r="E591" i="1"/>
  <c r="Q583" i="1"/>
  <c r="O583" i="1"/>
  <c r="E583" i="1"/>
  <c r="Q575" i="1"/>
  <c r="O575" i="1"/>
  <c r="E575" i="1"/>
  <c r="Q567" i="1"/>
  <c r="O567" i="1"/>
  <c r="E567" i="1"/>
  <c r="Q559" i="1"/>
  <c r="O559" i="1"/>
  <c r="E559" i="1"/>
  <c r="Q551" i="1"/>
  <c r="O551" i="1"/>
  <c r="E551" i="1"/>
  <c r="Q543" i="1"/>
  <c r="O543" i="1"/>
  <c r="E543" i="1"/>
  <c r="Q535" i="1"/>
  <c r="O535" i="1"/>
  <c r="E535" i="1"/>
  <c r="Q527" i="1"/>
  <c r="O527" i="1"/>
  <c r="E527" i="1"/>
  <c r="Q519" i="1"/>
  <c r="O519" i="1"/>
  <c r="E519" i="1"/>
  <c r="Q511" i="1"/>
  <c r="O511" i="1"/>
  <c r="E511" i="1"/>
  <c r="Q503" i="1"/>
  <c r="O503" i="1"/>
  <c r="E503" i="1"/>
  <c r="Q495" i="1"/>
  <c r="O495" i="1"/>
  <c r="E495" i="1"/>
  <c r="Q487" i="1"/>
  <c r="O487" i="1"/>
  <c r="E487" i="1"/>
  <c r="Q479" i="1"/>
  <c r="O479" i="1"/>
  <c r="E479" i="1"/>
  <c r="Q471" i="1"/>
  <c r="O471" i="1"/>
  <c r="E471" i="1"/>
  <c r="Q463" i="1"/>
  <c r="O463" i="1"/>
  <c r="E463" i="1"/>
  <c r="Q455" i="1"/>
  <c r="O455" i="1"/>
  <c r="E455" i="1"/>
  <c r="Q447" i="1"/>
  <c r="O447" i="1"/>
  <c r="E447" i="1"/>
  <c r="Q439" i="1"/>
  <c r="O439" i="1"/>
  <c r="E439" i="1"/>
  <c r="Q431" i="1"/>
  <c r="O431" i="1"/>
  <c r="E431" i="1"/>
  <c r="Q423" i="1"/>
  <c r="O423" i="1"/>
  <c r="E423" i="1"/>
  <c r="Q415" i="1"/>
  <c r="O415" i="1"/>
  <c r="E415" i="1"/>
  <c r="Q407" i="1"/>
  <c r="O407" i="1"/>
  <c r="E407" i="1"/>
  <c r="Q399" i="1"/>
  <c r="O399" i="1"/>
  <c r="E399" i="1"/>
  <c r="Q391" i="1"/>
  <c r="O391" i="1"/>
  <c r="E391" i="1"/>
  <c r="Q383" i="1"/>
  <c r="O383" i="1"/>
  <c r="E383" i="1"/>
  <c r="Q375" i="1"/>
  <c r="O375" i="1"/>
  <c r="E375" i="1"/>
  <c r="Q367" i="1"/>
  <c r="O367" i="1"/>
  <c r="E367" i="1"/>
  <c r="Q359" i="1"/>
  <c r="O359" i="1"/>
  <c r="E359" i="1"/>
  <c r="Q351" i="1"/>
  <c r="O351" i="1"/>
  <c r="E351" i="1"/>
  <c r="Q343" i="1"/>
  <c r="O343" i="1"/>
  <c r="E343" i="1"/>
  <c r="Q335" i="1"/>
  <c r="O335" i="1"/>
  <c r="E335" i="1"/>
  <c r="Q327" i="1"/>
  <c r="O327" i="1"/>
  <c r="E327" i="1"/>
  <c r="Q319" i="1"/>
  <c r="O319" i="1"/>
  <c r="E319" i="1"/>
  <c r="Q311" i="1"/>
  <c r="O311" i="1"/>
  <c r="E311" i="1"/>
  <c r="Q303" i="1"/>
  <c r="O303" i="1"/>
  <c r="E303" i="1"/>
  <c r="Q295" i="1"/>
  <c r="O295" i="1"/>
  <c r="E295" i="1"/>
  <c r="Q287" i="1"/>
  <c r="O287" i="1"/>
  <c r="E287" i="1"/>
  <c r="Q279" i="1"/>
  <c r="O279" i="1"/>
  <c r="E279" i="1"/>
  <c r="Q271" i="1"/>
  <c r="O271" i="1"/>
  <c r="E271" i="1"/>
  <c r="Q263" i="1"/>
  <c r="O263" i="1"/>
  <c r="E263" i="1"/>
  <c r="Q255" i="1"/>
  <c r="O255" i="1"/>
  <c r="E255" i="1"/>
  <c r="Q247" i="1"/>
  <c r="O247" i="1"/>
  <c r="E247" i="1"/>
  <c r="Q239" i="1"/>
  <c r="O239" i="1"/>
  <c r="E239" i="1"/>
  <c r="Q231" i="1"/>
  <c r="O231" i="1"/>
  <c r="E231" i="1"/>
  <c r="Q223" i="1"/>
  <c r="O223" i="1"/>
  <c r="E223" i="1"/>
  <c r="Q215" i="1"/>
  <c r="O215" i="1"/>
  <c r="E215" i="1"/>
  <c r="Q207" i="1"/>
  <c r="O207" i="1"/>
  <c r="E207" i="1"/>
  <c r="Q199" i="1"/>
  <c r="O199" i="1"/>
  <c r="E199" i="1"/>
  <c r="Q191" i="1"/>
  <c r="O191" i="1"/>
  <c r="E191" i="1"/>
  <c r="Q183" i="1"/>
  <c r="O183" i="1"/>
  <c r="E183" i="1"/>
  <c r="Q175" i="1"/>
  <c r="O175" i="1"/>
  <c r="E175" i="1"/>
  <c r="O167" i="1"/>
  <c r="Q167" i="1" s="1"/>
  <c r="E167" i="1"/>
  <c r="Q159" i="1"/>
  <c r="O159" i="1"/>
  <c r="E159" i="1"/>
  <c r="O151" i="1"/>
  <c r="Q151" i="1" s="1"/>
  <c r="E151" i="1"/>
  <c r="O143" i="1"/>
  <c r="Q143" i="1" s="1"/>
  <c r="E143" i="1"/>
  <c r="Q135" i="1"/>
  <c r="E135" i="1"/>
  <c r="O127" i="1"/>
  <c r="Q127" i="1" s="1"/>
  <c r="E127" i="1"/>
  <c r="O119" i="1"/>
  <c r="Q119" i="1" s="1"/>
  <c r="E119" i="1"/>
  <c r="O111" i="1"/>
  <c r="Q111" i="1" s="1"/>
  <c r="E111" i="1"/>
  <c r="O103" i="1"/>
  <c r="Q103" i="1" s="1"/>
  <c r="E103" i="1"/>
  <c r="O95" i="1"/>
  <c r="Q95" i="1" s="1"/>
  <c r="E95" i="1"/>
  <c r="O21" i="1"/>
  <c r="I64" i="4"/>
  <c r="P59" i="4"/>
  <c r="I63" i="4"/>
  <c r="Q63" i="4" s="1"/>
  <c r="H64" i="4"/>
  <c r="H63" i="4"/>
  <c r="D25" i="4"/>
  <c r="K25" i="4" s="1"/>
  <c r="D26" i="4"/>
  <c r="AJ50" i="1"/>
  <c r="AJ49" i="1"/>
  <c r="AK49" i="1" s="1"/>
  <c r="R59" i="4"/>
  <c r="P51" i="4"/>
  <c r="R51" i="4" s="1"/>
  <c r="P43" i="4"/>
  <c r="R43" i="4" s="1"/>
  <c r="P35" i="4"/>
  <c r="R35" i="4" s="1"/>
  <c r="F35" i="4"/>
  <c r="E87" i="1"/>
  <c r="E79" i="1"/>
  <c r="E71" i="1"/>
  <c r="E63" i="1"/>
  <c r="E55" i="1"/>
  <c r="E45" i="1"/>
  <c r="E37" i="1"/>
  <c r="E29" i="1"/>
  <c r="AH21" i="1"/>
  <c r="E21" i="1"/>
  <c r="O87" i="1"/>
  <c r="Q87" i="1" s="1"/>
  <c r="O79" i="1"/>
  <c r="Q79" i="1" s="1"/>
  <c r="O71" i="1"/>
  <c r="Q71" i="1" s="1"/>
  <c r="O63" i="1"/>
  <c r="Q63" i="1" s="1"/>
  <c r="O55" i="1"/>
  <c r="Q55" i="1" s="1"/>
  <c r="AF12" i="1"/>
  <c r="AF13" i="1"/>
  <c r="AJ13" i="1" s="1"/>
  <c r="BS30" i="1" l="1"/>
  <c r="BT29" i="1"/>
  <c r="BU29" i="1" s="1"/>
  <c r="BV29" i="1" s="1"/>
  <c r="BW29" i="1" s="1"/>
  <c r="H25" i="4"/>
  <c r="L64" i="4"/>
  <c r="H26" i="4"/>
  <c r="K26" i="4" s="1"/>
  <c r="AJ12" i="1"/>
  <c r="BT30" i="1" l="1"/>
  <c r="BU30" i="1" s="1"/>
  <c r="BV30" i="1" s="1"/>
  <c r="BW30" i="1" s="1"/>
  <c r="BS31" i="1"/>
  <c r="AM12" i="1"/>
  <c r="AT49" i="1"/>
  <c r="BS32" i="1" l="1"/>
  <c r="BT31" i="1"/>
  <c r="BU31" i="1" s="1"/>
  <c r="BV31" i="1" s="1"/>
  <c r="BW31" i="1" s="1"/>
  <c r="AR45" i="1"/>
  <c r="AT45" i="1" s="1"/>
  <c r="AR37" i="1"/>
  <c r="AT37" i="1" s="1"/>
  <c r="AR29" i="1"/>
  <c r="AT29" i="1" s="1"/>
  <c r="AR21" i="1"/>
  <c r="O45" i="1"/>
  <c r="Q45" i="1" s="1"/>
  <c r="O37" i="1"/>
  <c r="O29" i="1"/>
  <c r="Q29" i="1" s="1"/>
  <c r="G49" i="1"/>
  <c r="H49" i="1" s="1"/>
  <c r="G50" i="1"/>
  <c r="H50" i="1" s="1"/>
  <c r="BT32" i="1" l="1"/>
  <c r="BU32" i="1" s="1"/>
  <c r="BV32" i="1" s="1"/>
  <c r="BW32" i="1" s="1"/>
  <c r="BS33" i="1"/>
  <c r="AT21" i="1"/>
  <c r="AK50" i="1"/>
  <c r="Q37" i="1"/>
  <c r="Q21" i="1"/>
  <c r="AM13" i="1"/>
  <c r="BT33" i="1" l="1"/>
  <c r="BU33" i="1" s="1"/>
  <c r="BV33" i="1" s="1"/>
  <c r="BW33" i="1" s="1"/>
  <c r="BS34" i="1"/>
  <c r="C12" i="1"/>
  <c r="G12" i="1" s="1"/>
  <c r="C13" i="1"/>
  <c r="G13" i="1" s="1"/>
  <c r="K50" i="1" s="1"/>
  <c r="BS35" i="1" l="1"/>
  <c r="BT34" i="1"/>
  <c r="BU34" i="1" s="1"/>
  <c r="BV34" i="1" s="1"/>
  <c r="BW34" i="1" s="1"/>
  <c r="Q49" i="1"/>
  <c r="J12" i="1"/>
  <c r="J13" i="1"/>
  <c r="BT35" i="1" l="1"/>
  <c r="BU35" i="1" s="1"/>
  <c r="BV35" i="1" s="1"/>
  <c r="BW35" i="1" s="1"/>
  <c r="BS36" i="1"/>
  <c r="BS37" i="1" l="1"/>
  <c r="BT36" i="1"/>
  <c r="BU36" i="1" s="1"/>
  <c r="BV36" i="1" s="1"/>
  <c r="BW36" i="1" s="1"/>
  <c r="BT37" i="1" l="1"/>
  <c r="BU37" i="1" s="1"/>
  <c r="BV37" i="1" s="1"/>
  <c r="BW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國兼</author>
  </authors>
  <commentList>
    <comment ref="R16" authorId="0" shapeId="0" xr:uid="{C3D04C5C-937A-4E5C-83EF-8D95605A7F19}">
      <text>
        <r>
          <rPr>
            <b/>
            <sz val="9"/>
            <color indexed="81"/>
            <rFont val="MS P ゴシック"/>
            <family val="3"/>
            <charset val="128"/>
          </rPr>
          <t>支払通知書に記載の取引先コードNO.を必ず記載してください。初回請求の場合は次回以降記載してください。</t>
        </r>
      </text>
    </comment>
    <comment ref="AC17" authorId="0" shapeId="0" xr:uid="{2A8258AD-AE16-4D29-9317-C998C38D49DA}">
      <text>
        <r>
          <rPr>
            <b/>
            <sz val="9"/>
            <color indexed="81"/>
            <rFont val="MS P ゴシック"/>
            <family val="3"/>
            <charset val="128"/>
          </rPr>
          <t>税率が改訂された場合は修正してください。</t>
        </r>
      </text>
    </comment>
    <comment ref="G19" authorId="0" shapeId="0" xr:uid="{BFBF4D24-546C-46AD-BEED-C93CB1D3ECBA}">
      <text>
        <r>
          <rPr>
            <b/>
            <sz val="9"/>
            <color indexed="81"/>
            <rFont val="MS P ゴシック"/>
            <family val="3"/>
            <charset val="128"/>
          </rPr>
          <t>リストより銀行種別を選択してください。</t>
        </r>
      </text>
    </comment>
    <comment ref="D20" authorId="0" shapeId="0" xr:uid="{EBC5C0DB-4C41-45FF-982F-2C34CD1519D1}">
      <text>
        <r>
          <rPr>
            <b/>
            <sz val="9"/>
            <color indexed="81"/>
            <rFont val="MS P ゴシック"/>
            <family val="3"/>
            <charset val="128"/>
          </rPr>
          <t>リストより口座種別を選択してください。</t>
        </r>
      </text>
    </comment>
    <comment ref="B25" authorId="0" shapeId="0" xr:uid="{74AA202F-4F92-44E2-9C81-A0CE517CD229}">
      <text>
        <r>
          <rPr>
            <b/>
            <sz val="9"/>
            <color indexed="81"/>
            <rFont val="MS P ゴシック"/>
            <family val="3"/>
            <charset val="128"/>
          </rPr>
          <t>選択されている税率毎に自動集計されます。対象となる税率がない場合は適宜税率設定欄を修正してください。</t>
        </r>
        <r>
          <rPr>
            <sz val="9"/>
            <color indexed="81"/>
            <rFont val="MS P ゴシック"/>
            <family val="3"/>
            <charset val="128"/>
          </rPr>
          <t xml:space="preserve">
</t>
        </r>
      </text>
    </comment>
    <comment ref="S33" authorId="0" shapeId="0" xr:uid="{9DEA2F49-A363-4EDA-AFAA-8ECA6B4EAFEA}">
      <text>
        <r>
          <rPr>
            <b/>
            <sz val="9"/>
            <color indexed="81"/>
            <rFont val="MS P ゴシック"/>
            <family val="3"/>
            <charset val="128"/>
          </rPr>
          <t>弊社より注文書を受領している場合は注文番号を記載。</t>
        </r>
      </text>
    </comment>
    <comment ref="U33" authorId="0" shapeId="0" xr:uid="{FD23025A-30A4-43B4-8290-912B5E6B288F}">
      <text>
        <r>
          <rPr>
            <b/>
            <sz val="9"/>
            <color indexed="81"/>
            <rFont val="MS P ゴシック"/>
            <family val="3"/>
            <charset val="128"/>
          </rPr>
          <t>保留分の請求の場合は保留分と記載してください。</t>
        </r>
      </text>
    </comment>
    <comment ref="C35" authorId="0" shapeId="0" xr:uid="{60976BDD-9335-4E2E-A280-F12984448CCE}">
      <text>
        <r>
          <rPr>
            <b/>
            <sz val="9"/>
            <color indexed="81"/>
            <rFont val="MS P ゴシック"/>
            <family val="3"/>
            <charset val="128"/>
          </rPr>
          <t>弊社より注文書を受領している場合は工事番号、契約金額、前回迄領収額を記載。</t>
        </r>
      </text>
    </comment>
    <comment ref="O35" authorId="0" shapeId="0" xr:uid="{F72D2717-AC5B-4615-B3D2-47FBA7D55DA3}">
      <text>
        <r>
          <rPr>
            <b/>
            <sz val="9"/>
            <color indexed="81"/>
            <rFont val="MS P ゴシック"/>
            <family val="3"/>
            <charset val="128"/>
          </rPr>
          <t>税率が異なる場合はリストより税率を変更してください。</t>
        </r>
      </text>
    </comment>
    <comment ref="P43" authorId="0" shapeId="0" xr:uid="{B040B8E5-74FC-4BA8-8640-4C19A035C7C6}">
      <text>
        <r>
          <rPr>
            <b/>
            <sz val="9"/>
            <color indexed="81"/>
            <rFont val="MS P ゴシック"/>
            <family val="3"/>
            <charset val="128"/>
          </rPr>
          <t>請求合計の消費税額と内訳の消費税集計額が一致していない場合はいずれかの現場の消費税額を調整して一致するようにして下さい。
※一致していない場合は請求書表紙の下部にエラーメッセージが表示されます。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國兼</author>
  </authors>
  <commentList>
    <comment ref="AB2" authorId="0" shapeId="0" xr:uid="{ACDE528D-387C-414A-BDA7-022F507DDDEB}">
      <text>
        <r>
          <rPr>
            <b/>
            <sz val="9"/>
            <color indexed="81"/>
            <rFont val="MS P ゴシック"/>
            <family val="3"/>
            <charset val="128"/>
          </rPr>
          <t>税率が改訂された場合は修正してください。</t>
        </r>
      </text>
    </comment>
    <comment ref="AT3" authorId="0" shapeId="0" xr:uid="{B3AB9403-6C39-4DAA-BA45-5679DFDF06FB}">
      <text>
        <r>
          <rPr>
            <b/>
            <sz val="9"/>
            <color indexed="81"/>
            <rFont val="MS P ゴシック"/>
            <family val="3"/>
            <charset val="128"/>
          </rPr>
          <t>支払通知書に記載の取引先コードNO.を必ず記載してください。初回請求の場合は次回以降記載してください。</t>
        </r>
      </text>
    </comment>
    <comment ref="AI6" authorId="0" shapeId="0" xr:uid="{C807F303-DBC4-47C7-85D7-080ECDB122F8}">
      <text>
        <r>
          <rPr>
            <b/>
            <sz val="9"/>
            <color indexed="81"/>
            <rFont val="MS P ゴシック"/>
            <family val="3"/>
            <charset val="128"/>
          </rPr>
          <t>リストより銀行種別を選択してください。</t>
        </r>
      </text>
    </comment>
    <comment ref="AF7" authorId="0" shapeId="0" xr:uid="{460B1F65-4F2A-4DA6-B3BC-00E78B97AC08}">
      <text>
        <r>
          <rPr>
            <b/>
            <sz val="9"/>
            <color indexed="81"/>
            <rFont val="MS P ゴシック"/>
            <family val="3"/>
            <charset val="128"/>
          </rPr>
          <t>リストより口座種別を選択してください。</t>
        </r>
      </text>
    </comment>
    <comment ref="AU19" authorId="0" shapeId="0" xr:uid="{5EAF8CCE-3251-40E4-9FBC-46D04B7D50AC}">
      <text>
        <r>
          <rPr>
            <b/>
            <sz val="9"/>
            <color indexed="81"/>
            <rFont val="MS P ゴシック"/>
            <family val="3"/>
            <charset val="128"/>
          </rPr>
          <t>弊社より注文書を受領している場合は注文番号を記載。</t>
        </r>
      </text>
    </comment>
    <comment ref="AW19" authorId="0" shapeId="0" xr:uid="{8FA1235B-74FD-4E1D-B79C-5F0168040107}">
      <text>
        <r>
          <rPr>
            <b/>
            <sz val="9"/>
            <color indexed="81"/>
            <rFont val="MS P ゴシック"/>
            <family val="3"/>
            <charset val="128"/>
          </rPr>
          <t>保留分の請求の場合は保留分と記載してください。</t>
        </r>
      </text>
    </comment>
    <comment ref="AE21" authorId="0" shapeId="0" xr:uid="{95BB485E-1FBD-4214-A246-7D4495F1A37B}">
      <text>
        <r>
          <rPr>
            <b/>
            <sz val="9"/>
            <color indexed="81"/>
            <rFont val="MS P ゴシック"/>
            <family val="3"/>
            <charset val="128"/>
          </rPr>
          <t>弊社より注文書を受領している場合は工事番号、契約金額、前回迄領収額を記載。</t>
        </r>
      </text>
    </comment>
    <comment ref="AQ21" authorId="0" shapeId="0" xr:uid="{485D0A2E-3EB9-478A-886C-FC10957F2E30}">
      <text>
        <r>
          <rPr>
            <b/>
            <sz val="9"/>
            <color indexed="81"/>
            <rFont val="MS P ゴシック"/>
            <family val="3"/>
            <charset val="128"/>
          </rPr>
          <t>税率が異なる場合はリストより税率を変更してください。</t>
        </r>
      </text>
    </comment>
    <comment ref="AR29" authorId="0" shapeId="0" xr:uid="{29A89BAD-0E5D-4A21-B485-F95A205C3D4A}">
      <text>
        <r>
          <rPr>
            <b/>
            <sz val="9"/>
            <color indexed="81"/>
            <rFont val="MS P ゴシック"/>
            <family val="3"/>
            <charset val="128"/>
          </rPr>
          <t>請求合計の消費税額と内訳の消費税集計額が一致していない場合はいずれかの現場の消費税額を調整して一致するようにして下さい。
※一致していない場合は請求書表紙の下部にエラーメッセージが表示されます。</t>
        </r>
      </text>
    </comment>
  </commentList>
</comments>
</file>

<file path=xl/sharedStrings.xml><?xml version="1.0" encoding="utf-8"?>
<sst xmlns="http://schemas.openxmlformats.org/spreadsheetml/2006/main" count="3346" uniqueCount="112">
  <si>
    <t>請　　求　　書</t>
    <phoneticPr fontId="4"/>
  </si>
  <si>
    <t>税率設定</t>
    <rPh sb="0" eb="2">
      <t>ゼイリツ</t>
    </rPh>
    <rPh sb="2" eb="4">
      <t>セッテイ</t>
    </rPh>
    <phoneticPr fontId="4"/>
  </si>
  <si>
    <t>三谷設備株式会社　御中</t>
    <rPh sb="0" eb="2">
      <t>ミタニ</t>
    </rPh>
    <rPh sb="2" eb="4">
      <t>セツビ</t>
    </rPh>
    <rPh sb="4" eb="6">
      <t>カブシキ</t>
    </rPh>
    <rPh sb="6" eb="8">
      <t>カイシャ</t>
    </rPh>
    <rPh sb="9" eb="11">
      <t>オンチュウ</t>
    </rPh>
    <phoneticPr fontId="4"/>
  </si>
  <si>
    <t>非</t>
    <rPh sb="0" eb="1">
      <t>ヒ</t>
    </rPh>
    <phoneticPr fontId="4"/>
  </si>
  <si>
    <t>請求年月日</t>
    <rPh sb="0" eb="2">
      <t>セイキュウ</t>
    </rPh>
    <rPh sb="2" eb="5">
      <t>ネンガッピ</t>
    </rPh>
    <phoneticPr fontId="4"/>
  </si>
  <si>
    <t>年</t>
    <rPh sb="0" eb="1">
      <t>ネン</t>
    </rPh>
    <phoneticPr fontId="4"/>
  </si>
  <si>
    <t>月</t>
    <rPh sb="0" eb="1">
      <t>ガツ</t>
    </rPh>
    <phoneticPr fontId="4"/>
  </si>
  <si>
    <t>日締</t>
    <rPh sb="0" eb="1">
      <t>ニチ</t>
    </rPh>
    <rPh sb="1" eb="2">
      <t>シ</t>
    </rPh>
    <phoneticPr fontId="4"/>
  </si>
  <si>
    <t>取引先コードＮＯ．</t>
    <rPh sb="0" eb="2">
      <t>トリヒキ</t>
    </rPh>
    <rPh sb="2" eb="3">
      <t>サキ</t>
    </rPh>
    <phoneticPr fontId="4"/>
  </si>
  <si>
    <t>西暦</t>
    <rPh sb="0" eb="2">
      <t>セイレキ</t>
    </rPh>
    <phoneticPr fontId="4"/>
  </si>
  <si>
    <t>○○</t>
    <phoneticPr fontId="4"/>
  </si>
  <si>
    <t>○○○○○〇</t>
    <phoneticPr fontId="4"/>
  </si>
  <si>
    <t xml:space="preserve"> 振込先</t>
    <rPh sb="1" eb="3">
      <t>フリコミ</t>
    </rPh>
    <rPh sb="3" eb="4">
      <t>サキ</t>
    </rPh>
    <phoneticPr fontId="4"/>
  </si>
  <si>
    <t>〒</t>
    <phoneticPr fontId="4"/>
  </si>
  <si>
    <t>Tel:</t>
    <phoneticPr fontId="4"/>
  </si>
  <si>
    <t>Fax:</t>
    <phoneticPr fontId="4"/>
  </si>
  <si>
    <t>○○○－○○○</t>
    <phoneticPr fontId="4"/>
  </si>
  <si>
    <t>支店</t>
  </si>
  <si>
    <t>住所</t>
    <rPh sb="0" eb="2">
      <t>ジュウショ</t>
    </rPh>
    <phoneticPr fontId="4"/>
  </si>
  <si>
    <t>振込先銀行</t>
    <rPh sb="0" eb="3">
      <t>フリコミサキ</t>
    </rPh>
    <rPh sb="3" eb="5">
      <t>ギンコウ</t>
    </rPh>
    <phoneticPr fontId="4"/>
  </si>
  <si>
    <t>支店名</t>
    <rPh sb="0" eb="3">
      <t>シテンメイ</t>
    </rPh>
    <phoneticPr fontId="4"/>
  </si>
  <si>
    <t>住所</t>
    <rPh sb="0" eb="2">
      <t>ジュウショ</t>
    </rPh>
    <phoneticPr fontId="4"/>
  </si>
  <si>
    <t>種別</t>
  </si>
  <si>
    <t>ＮＯ．</t>
    <phoneticPr fontId="4"/>
  </si>
  <si>
    <t>社名</t>
    <rPh sb="0" eb="2">
      <t>シャメイ</t>
    </rPh>
    <phoneticPr fontId="4"/>
  </si>
  <si>
    <t>普通</t>
  </si>
  <si>
    <t>口座番号</t>
    <rPh sb="0" eb="2">
      <t>コウザ</t>
    </rPh>
    <rPh sb="2" eb="4">
      <t>バンゴウ</t>
    </rPh>
    <phoneticPr fontId="4"/>
  </si>
  <si>
    <t>会社名+捺印</t>
    <rPh sb="0" eb="3">
      <t>カイシャメイ</t>
    </rPh>
    <rPh sb="4" eb="6">
      <t>ナツイン</t>
    </rPh>
    <phoneticPr fontId="4"/>
  </si>
  <si>
    <t>弊社使用欄</t>
    <rPh sb="0" eb="2">
      <t>ヘイシャ</t>
    </rPh>
    <rPh sb="2" eb="4">
      <t>シヨウ</t>
    </rPh>
    <rPh sb="4" eb="5">
      <t>ラン</t>
    </rPh>
    <phoneticPr fontId="4"/>
  </si>
  <si>
    <r>
      <t>口座名</t>
    </r>
    <r>
      <rPr>
        <sz val="8"/>
        <rFont val="ＭＳ 明朝"/>
        <family val="1"/>
        <charset val="128"/>
      </rPr>
      <t>(カタカナ)</t>
    </r>
    <rPh sb="0" eb="2">
      <t>コウザ</t>
    </rPh>
    <rPh sb="2" eb="3">
      <t>メイ</t>
    </rPh>
    <phoneticPr fontId="4"/>
  </si>
  <si>
    <t>コウザメイギ</t>
    <phoneticPr fontId="4"/>
  </si>
  <si>
    <t>必須</t>
    <rPh sb="0" eb="2">
      <t>ヒッス</t>
    </rPh>
    <phoneticPr fontId="4"/>
  </si>
  <si>
    <t>適格請求書発行事業者登録番号</t>
    <rPh sb="0" eb="2">
      <t>テキカク</t>
    </rPh>
    <rPh sb="2" eb="5">
      <t>セイキュウショ</t>
    </rPh>
    <rPh sb="5" eb="7">
      <t>ハッコウ</t>
    </rPh>
    <rPh sb="7" eb="10">
      <t>ジギョウシャ</t>
    </rPh>
    <rPh sb="10" eb="12">
      <t>トウロク</t>
    </rPh>
    <rPh sb="12" eb="14">
      <t>バンゴウ</t>
    </rPh>
    <phoneticPr fontId="4"/>
  </si>
  <si>
    <t>Ｔ</t>
    <phoneticPr fontId="4"/>
  </si>
  <si>
    <t>適格請求書発行事業者の場合は登録番号記載</t>
    <rPh sb="0" eb="2">
      <t>テキカク</t>
    </rPh>
    <rPh sb="2" eb="5">
      <t>セイキュウショ</t>
    </rPh>
    <rPh sb="5" eb="7">
      <t>ハッコウ</t>
    </rPh>
    <rPh sb="7" eb="9">
      <t>ジギョウ</t>
    </rPh>
    <rPh sb="9" eb="10">
      <t>シャ</t>
    </rPh>
    <rPh sb="11" eb="13">
      <t>バアイ</t>
    </rPh>
    <rPh sb="14" eb="16">
      <t>トウロク</t>
    </rPh>
    <rPh sb="16" eb="18">
      <t>バンゴウ</t>
    </rPh>
    <rPh sb="18" eb="20">
      <t>キサイ</t>
    </rPh>
    <phoneticPr fontId="4"/>
  </si>
  <si>
    <t>該当する場合</t>
    <rPh sb="0" eb="2">
      <t>ガイトウ</t>
    </rPh>
    <rPh sb="4" eb="6">
      <t>バアイ</t>
    </rPh>
    <phoneticPr fontId="4"/>
  </si>
  <si>
    <t>税率</t>
    <rPh sb="0" eb="2">
      <t>ゼイリツ</t>
    </rPh>
    <phoneticPr fontId="4"/>
  </si>
  <si>
    <t>今回請求額</t>
    <phoneticPr fontId="4"/>
  </si>
  <si>
    <t>消費税等</t>
    <rPh sb="0" eb="3">
      <t>ショウヒゼイ</t>
    </rPh>
    <rPh sb="3" eb="4">
      <t>トウ</t>
    </rPh>
    <phoneticPr fontId="4"/>
  </si>
  <si>
    <t>請求計</t>
    <rPh sb="0" eb="2">
      <t>セイキュウ</t>
    </rPh>
    <rPh sb="2" eb="3">
      <t>ケイ</t>
    </rPh>
    <phoneticPr fontId="4"/>
  </si>
  <si>
    <t>支払額</t>
    <rPh sb="0" eb="2">
      <t>シハライ</t>
    </rPh>
    <rPh sb="2" eb="3">
      <t>ガク</t>
    </rPh>
    <phoneticPr fontId="4"/>
  </si>
  <si>
    <t>消費税等</t>
    <rPh sb="0" eb="3">
      <t>ショウヒゼイ</t>
    </rPh>
    <rPh sb="3" eb="4">
      <t>トウ</t>
    </rPh>
    <phoneticPr fontId="4"/>
  </si>
  <si>
    <t>支払計</t>
    <rPh sb="0" eb="2">
      <t>シハラ</t>
    </rPh>
    <rPh sb="2" eb="3">
      <t>ケイ</t>
    </rPh>
    <phoneticPr fontId="4"/>
  </si>
  <si>
    <t>*消費税抜きでご記入ください。</t>
    <rPh sb="1" eb="4">
      <t>ショウヒゼイ</t>
    </rPh>
    <rPh sb="4" eb="5">
      <t>ヌ</t>
    </rPh>
    <rPh sb="8" eb="10">
      <t>キニュウ</t>
    </rPh>
    <phoneticPr fontId="4"/>
  </si>
  <si>
    <t>工事番号</t>
    <rPh sb="0" eb="2">
      <t>コウジ</t>
    </rPh>
    <rPh sb="2" eb="4">
      <t>バンゴウ</t>
    </rPh>
    <phoneticPr fontId="4"/>
  </si>
  <si>
    <t>工事名及び工事内容</t>
    <rPh sb="0" eb="3">
      <t>コウジメイ</t>
    </rPh>
    <rPh sb="3" eb="4">
      <t>オヨ</t>
    </rPh>
    <rPh sb="5" eb="7">
      <t>コウジ</t>
    </rPh>
    <rPh sb="7" eb="9">
      <t>ナイヨウ</t>
    </rPh>
    <phoneticPr fontId="4"/>
  </si>
  <si>
    <t>注文書番号</t>
    <rPh sb="0" eb="2">
      <t>チュウモン</t>
    </rPh>
    <rPh sb="2" eb="3">
      <t>ショ</t>
    </rPh>
    <rPh sb="3" eb="5">
      <t>バンゴウ</t>
    </rPh>
    <phoneticPr fontId="4"/>
  </si>
  <si>
    <t>備 考</t>
    <rPh sb="0" eb="1">
      <t>ソナエ</t>
    </rPh>
    <rPh sb="2" eb="3">
      <t>コウ</t>
    </rPh>
    <phoneticPr fontId="4"/>
  </si>
  <si>
    <t>印</t>
    <rPh sb="0" eb="1">
      <t>シルシ</t>
    </rPh>
    <phoneticPr fontId="4"/>
  </si>
  <si>
    <t>請求欄</t>
    <rPh sb="0" eb="2">
      <t>セイキュウ</t>
    </rPh>
    <rPh sb="2" eb="3">
      <t>ラン</t>
    </rPh>
    <phoneticPr fontId="4"/>
  </si>
  <si>
    <t>契約金額</t>
    <rPh sb="0" eb="2">
      <t>ケイヤク</t>
    </rPh>
    <rPh sb="2" eb="4">
      <t>キンガク</t>
    </rPh>
    <phoneticPr fontId="4"/>
  </si>
  <si>
    <t>累計出来高</t>
    <rPh sb="0" eb="2">
      <t>ルイケイ</t>
    </rPh>
    <rPh sb="2" eb="5">
      <t>デキダカ</t>
    </rPh>
    <phoneticPr fontId="4"/>
  </si>
  <si>
    <t>今回請求額</t>
    <rPh sb="0" eb="2">
      <t>コンカイ</t>
    </rPh>
    <rPh sb="2" eb="4">
      <t>セイキュウ</t>
    </rPh>
    <rPh sb="4" eb="5">
      <t>ガク</t>
    </rPh>
    <phoneticPr fontId="4"/>
  </si>
  <si>
    <t>請求計</t>
    <rPh sb="0" eb="2">
      <t>セイキュウ</t>
    </rPh>
    <rPh sb="2" eb="3">
      <t>ケイ</t>
    </rPh>
    <phoneticPr fontId="4"/>
  </si>
  <si>
    <t>値引額</t>
    <rPh sb="0" eb="2">
      <t>ネビ</t>
    </rPh>
    <rPh sb="2" eb="3">
      <t>ガク</t>
    </rPh>
    <phoneticPr fontId="4"/>
  </si>
  <si>
    <t>保留額</t>
    <rPh sb="0" eb="2">
      <t>ホリュウ</t>
    </rPh>
    <rPh sb="2" eb="3">
      <t>ガク</t>
    </rPh>
    <phoneticPr fontId="4"/>
  </si>
  <si>
    <t>査定欄</t>
    <rPh sb="0" eb="2">
      <t>サテイ</t>
    </rPh>
    <rPh sb="2" eb="3">
      <t>ラン</t>
    </rPh>
    <phoneticPr fontId="4"/>
  </si>
  <si>
    <t>勘　定　科　目</t>
    <rPh sb="0" eb="1">
      <t>カン</t>
    </rPh>
    <rPh sb="2" eb="3">
      <t>サダム</t>
    </rPh>
    <rPh sb="4" eb="5">
      <t>カ</t>
    </rPh>
    <rPh sb="6" eb="7">
      <t>メ</t>
    </rPh>
    <phoneticPr fontId="4"/>
  </si>
  <si>
    <t>支払額計</t>
    <phoneticPr fontId="4"/>
  </si>
  <si>
    <t>累計支払額Ａ+Ｂ</t>
    <rPh sb="0" eb="2">
      <t>ルイケイ</t>
    </rPh>
    <rPh sb="2" eb="4">
      <t>シハライ</t>
    </rPh>
    <rPh sb="4" eb="5">
      <t>ガク</t>
    </rPh>
    <phoneticPr fontId="4"/>
  </si>
  <si>
    <t>□内訳明細今回請求額消費税計</t>
    <rPh sb="5" eb="7">
      <t>コンカイ</t>
    </rPh>
    <rPh sb="7" eb="9">
      <t>セイキュウ</t>
    </rPh>
    <rPh sb="9" eb="10">
      <t>ガク</t>
    </rPh>
    <phoneticPr fontId="4"/>
  </si>
  <si>
    <t>請　求　書　に　つ　い　て</t>
    <rPh sb="0" eb="1">
      <t>ショウ</t>
    </rPh>
    <rPh sb="2" eb="3">
      <t>モトム</t>
    </rPh>
    <rPh sb="4" eb="5">
      <t>ショ</t>
    </rPh>
    <phoneticPr fontId="4"/>
  </si>
  <si>
    <t>・別紙請求明細書（様式指定なし）を添付してください。</t>
    <rPh sb="1" eb="3">
      <t>ベッシ</t>
    </rPh>
    <rPh sb="3" eb="5">
      <t>セイキュウ</t>
    </rPh>
    <rPh sb="5" eb="8">
      <t>メイサイショ</t>
    </rPh>
    <rPh sb="9" eb="11">
      <t>ヨウシキ</t>
    </rPh>
    <rPh sb="11" eb="13">
      <t>シテイ</t>
    </rPh>
    <rPh sb="17" eb="19">
      <t>テンプ</t>
    </rPh>
    <phoneticPr fontId="4"/>
  </si>
  <si>
    <r>
      <t>・請求締め日は</t>
    </r>
    <r>
      <rPr>
        <sz val="11"/>
        <color rgb="FFFF0000"/>
        <rFont val="ＭＳ 明朝"/>
        <family val="1"/>
        <charset val="128"/>
      </rPr>
      <t>毎月１０日締、提出は１３日必着</t>
    </r>
    <r>
      <rPr>
        <sz val="11"/>
        <rFont val="ＭＳ 明朝"/>
        <family val="1"/>
        <charset val="128"/>
      </rPr>
      <t>でお送りください。</t>
    </r>
    <rPh sb="1" eb="3">
      <t>セイキュウ</t>
    </rPh>
    <rPh sb="3" eb="4">
      <t>シ</t>
    </rPh>
    <rPh sb="5" eb="6">
      <t>ビ</t>
    </rPh>
    <rPh sb="7" eb="9">
      <t>マイツキ</t>
    </rPh>
    <rPh sb="11" eb="12">
      <t>ニチ</t>
    </rPh>
    <rPh sb="12" eb="13">
      <t>シメ</t>
    </rPh>
    <rPh sb="14" eb="16">
      <t>テイシュツ</t>
    </rPh>
    <rPh sb="19" eb="20">
      <t>ニチ</t>
    </rPh>
    <rPh sb="20" eb="22">
      <t>ヒッチャク</t>
    </rPh>
    <rPh sb="24" eb="25">
      <t>オク</t>
    </rPh>
    <phoneticPr fontId="4"/>
  </si>
  <si>
    <t>支払日は翌月10日です。（支払日が土・日・祝日の場合は翌営業日となります）</t>
    <phoneticPr fontId="4"/>
  </si>
  <si>
    <t>必着日が土・日・祝日の場合は翌営業日を必着日と致します。</t>
    <rPh sb="0" eb="2">
      <t>ヒッチャク</t>
    </rPh>
    <rPh sb="2" eb="3">
      <t>ビ</t>
    </rPh>
    <rPh sb="4" eb="5">
      <t>ド</t>
    </rPh>
    <rPh sb="6" eb="7">
      <t>ニチ</t>
    </rPh>
    <rPh sb="8" eb="10">
      <t>シュクジツ</t>
    </rPh>
    <rPh sb="11" eb="13">
      <t>バアイ</t>
    </rPh>
    <rPh sb="14" eb="18">
      <t>ヨクエイギョウビ</t>
    </rPh>
    <rPh sb="19" eb="21">
      <t>ヒッチャク</t>
    </rPh>
    <rPh sb="21" eb="22">
      <t>ビ</t>
    </rPh>
    <rPh sb="23" eb="24">
      <t>イタ</t>
    </rPh>
    <phoneticPr fontId="4"/>
  </si>
  <si>
    <t>必着日より遅れて届いた請求書は翌月分とさせていただく場合がありますのでご了承ください。</t>
    <rPh sb="0" eb="2">
      <t>ヒッチャク</t>
    </rPh>
    <rPh sb="2" eb="3">
      <t>ビ</t>
    </rPh>
    <rPh sb="5" eb="6">
      <t>オク</t>
    </rPh>
    <rPh sb="8" eb="9">
      <t>トド</t>
    </rPh>
    <rPh sb="11" eb="14">
      <t>セイキュウショ</t>
    </rPh>
    <rPh sb="15" eb="17">
      <t>ヨクゲツ</t>
    </rPh>
    <rPh sb="17" eb="18">
      <t>ブン</t>
    </rPh>
    <rPh sb="26" eb="28">
      <t>バアイ</t>
    </rPh>
    <rPh sb="36" eb="38">
      <t>リョウショウ</t>
    </rPh>
    <phoneticPr fontId="4"/>
  </si>
  <si>
    <t>銀行</t>
  </si>
  <si>
    <t>前回迄領収Ａ</t>
    <rPh sb="0" eb="3">
      <t>ゼンカイマデ</t>
    </rPh>
    <rPh sb="3" eb="5">
      <t>リョウシュウ</t>
    </rPh>
    <phoneticPr fontId="4"/>
  </si>
  <si>
    <t>今回支払額Ｂ</t>
    <phoneticPr fontId="4"/>
  </si>
  <si>
    <t>○○○○○○</t>
    <phoneticPr fontId="4"/>
  </si>
  <si>
    <t>現場名・工事名</t>
    <rPh sb="2" eb="3">
      <t>メイ</t>
    </rPh>
    <rPh sb="4" eb="6">
      <t>コウジ</t>
    </rPh>
    <rPh sb="6" eb="7">
      <t>メイ</t>
    </rPh>
    <phoneticPr fontId="4"/>
  </si>
  <si>
    <t>○○○○○○○○</t>
    <phoneticPr fontId="4"/>
  </si>
  <si>
    <t>○月保留分</t>
    <rPh sb="1" eb="2">
      <t>ガツ</t>
    </rPh>
    <rPh sb="2" eb="4">
      <t>ホリュウ</t>
    </rPh>
    <rPh sb="4" eb="5">
      <t>ブン</t>
    </rPh>
    <phoneticPr fontId="4"/>
  </si>
  <si>
    <t>記入例</t>
    <phoneticPr fontId="4"/>
  </si>
  <si>
    <t>電話番号</t>
    <rPh sb="0" eb="2">
      <t>デンワ</t>
    </rPh>
    <rPh sb="2" eb="4">
      <t>バンゴウ</t>
    </rPh>
    <phoneticPr fontId="4"/>
  </si>
  <si>
    <t>ﾌｧｯｸｽ番号</t>
    <rPh sb="5" eb="7">
      <t>バンゴウ</t>
    </rPh>
    <phoneticPr fontId="4"/>
  </si>
  <si>
    <r>
      <rPr>
        <b/>
        <sz val="16"/>
        <color rgb="FFFF0000"/>
        <rFont val="ＭＳ 明朝"/>
        <family val="1"/>
        <charset val="128"/>
      </rPr>
      <t>記入例</t>
    </r>
    <r>
      <rPr>
        <b/>
        <sz val="16"/>
        <color theme="4" tint="-0.249977111117893"/>
        <rFont val="ＭＳ 明朝"/>
        <family val="1"/>
        <charset val="128"/>
      </rPr>
      <t>　　　　　　　　請　　求　　書</t>
    </r>
    <phoneticPr fontId="4"/>
  </si>
  <si>
    <t>1P</t>
    <phoneticPr fontId="4"/>
  </si>
  <si>
    <t>2P</t>
    <phoneticPr fontId="4"/>
  </si>
  <si>
    <t>3P</t>
  </si>
  <si>
    <t>3P</t>
    <phoneticPr fontId="4"/>
  </si>
  <si>
    <t>4P</t>
  </si>
  <si>
    <t>5P</t>
  </si>
  <si>
    <t>6P</t>
  </si>
  <si>
    <t>7P</t>
  </si>
  <si>
    <t>8P</t>
  </si>
  <si>
    <t>9P</t>
  </si>
  <si>
    <t>10P</t>
  </si>
  <si>
    <t>11P</t>
  </si>
  <si>
    <t>12P</t>
  </si>
  <si>
    <t>13P</t>
  </si>
  <si>
    <t>14P</t>
  </si>
  <si>
    <t>15P</t>
  </si>
  <si>
    <t>16P</t>
  </si>
  <si>
    <t>17P</t>
  </si>
  <si>
    <t>18P</t>
  </si>
  <si>
    <t>19P</t>
  </si>
  <si>
    <t>20P</t>
  </si>
  <si>
    <t>21P</t>
  </si>
  <si>
    <t>22P</t>
  </si>
  <si>
    <t>23P</t>
  </si>
  <si>
    <t>24P</t>
  </si>
  <si>
    <t>25P</t>
  </si>
  <si>
    <t>26P</t>
  </si>
  <si>
    <t>27P</t>
  </si>
  <si>
    <t>28P</t>
  </si>
  <si>
    <t>29P</t>
  </si>
  <si>
    <t>30P</t>
  </si>
  <si>
    <t>IF('請求書'!$L$55="",'請求書'!$A$1:$X$50,'請求書'!$A$1:INDEX('請求書'!$X:$X,'請求書'!$BR$6*'請求書'!$BR$7+50))</t>
    <phoneticPr fontId="4"/>
  </si>
  <si>
    <t>プリントエリア設定</t>
    <rPh sb="7" eb="9">
      <t>セッテイ</t>
    </rPh>
    <phoneticPr fontId="4"/>
  </si>
  <si>
    <t>三谷設備(株)2023.9.13改訂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</si>
</sst>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00"/>
    <numFmt numFmtId="177" formatCode="[DBNum3]0"/>
    <numFmt numFmtId="178" formatCode="0%&quot;対象&quot;"/>
    <numFmt numFmtId="179" formatCode="&quot;¥&quot;#,##0_);[Red]\(&quot;¥&quot;#,##0\)"/>
    <numFmt numFmtId="180" formatCode="[DBNum3]0000000000000"/>
  </numFmts>
  <fonts count="26">
    <font>
      <sz val="11"/>
      <color theme="1"/>
      <name val="游ゴシック"/>
      <family val="2"/>
      <charset val="128"/>
      <scheme val="minor"/>
    </font>
    <font>
      <sz val="11"/>
      <color theme="1"/>
      <name val="ＭＳ 明朝"/>
      <family val="2"/>
      <charset val="128"/>
    </font>
    <font>
      <sz val="11"/>
      <color theme="1"/>
      <name val="游ゴシック"/>
      <family val="2"/>
      <charset val="128"/>
      <scheme val="minor"/>
    </font>
    <font>
      <b/>
      <sz val="16"/>
      <color theme="4" tint="-0.249977111117893"/>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b/>
      <sz val="16"/>
      <color rgb="FFFF0000"/>
      <name val="ＭＳ 明朝"/>
      <family val="1"/>
      <charset val="128"/>
    </font>
    <font>
      <b/>
      <sz val="12"/>
      <color theme="4" tint="-0.249977111117893"/>
      <name val="ＭＳ 明朝"/>
      <family val="1"/>
      <charset val="128"/>
    </font>
    <font>
      <sz val="10"/>
      <name val="ＭＳ 明朝"/>
      <family val="1"/>
      <charset val="128"/>
    </font>
    <font>
      <sz val="8"/>
      <name val="ＭＳ 明朝"/>
      <family val="1"/>
      <charset val="128"/>
    </font>
    <font>
      <sz val="16"/>
      <color theme="1"/>
      <name val="ＭＳ 明朝"/>
      <family val="1"/>
      <charset val="128"/>
    </font>
    <font>
      <sz val="10"/>
      <color rgb="FFFF0000"/>
      <name val="ＭＳ 明朝"/>
      <family val="1"/>
      <charset val="128"/>
    </font>
    <font>
      <sz val="16"/>
      <color rgb="FFFF0000"/>
      <name val="ＭＳ 明朝"/>
      <family val="1"/>
      <charset val="128"/>
    </font>
    <font>
      <sz val="9"/>
      <name val="ＭＳ 明朝"/>
      <family val="1"/>
      <charset val="128"/>
    </font>
    <font>
      <sz val="9"/>
      <color rgb="FFFF0000"/>
      <name val="ＭＳ 明朝"/>
      <family val="1"/>
      <charset val="128"/>
    </font>
    <font>
      <sz val="11"/>
      <name val="ＭＳ 明朝"/>
      <family val="1"/>
      <charset val="128"/>
    </font>
    <font>
      <sz val="12"/>
      <name val="ＭＳ 明朝"/>
      <family val="1"/>
      <charset val="128"/>
    </font>
    <font>
      <sz val="12"/>
      <color rgb="FFFF0000"/>
      <name val="ＭＳ 明朝"/>
      <family val="1"/>
      <charset val="128"/>
    </font>
    <font>
      <b/>
      <sz val="11"/>
      <name val="ＭＳ 明朝"/>
      <family val="1"/>
      <charset val="128"/>
    </font>
    <font>
      <sz val="10"/>
      <color theme="4" tint="-0.249977111117893"/>
      <name val="ＭＳ 明朝"/>
      <family val="1"/>
      <charset val="128"/>
    </font>
    <font>
      <sz val="10"/>
      <color theme="1"/>
      <name val="ＭＳ 明朝"/>
      <family val="1"/>
      <charset val="128"/>
    </font>
    <font>
      <sz val="8"/>
      <color rgb="FFFF0000"/>
      <name val="ＭＳ 明朝"/>
      <family val="1"/>
      <charset val="128"/>
    </font>
    <font>
      <b/>
      <sz val="9"/>
      <color indexed="81"/>
      <name val="MS P ゴシック"/>
      <family val="3"/>
      <charset val="128"/>
    </font>
    <font>
      <b/>
      <sz val="12"/>
      <color rgb="FFFF0000"/>
      <name val="ＭＳ 明朝"/>
      <family val="1"/>
      <charset val="128"/>
    </font>
    <font>
      <sz val="9"/>
      <color indexed="81"/>
      <name val="MS P ゴシック"/>
      <family val="3"/>
      <charset val="128"/>
    </font>
  </fonts>
  <fills count="13">
    <fill>
      <patternFill patternType="none"/>
    </fill>
    <fill>
      <patternFill patternType="gray125"/>
    </fill>
    <fill>
      <patternFill patternType="solid">
        <fgColor rgb="FF99FFCC"/>
        <bgColor indexed="64"/>
      </patternFill>
    </fill>
    <fill>
      <patternFill patternType="solid">
        <fgColor theme="4" tint="0.59996337778862885"/>
        <bgColor theme="4" tint="0.59996337778862885"/>
      </patternFill>
    </fill>
    <fill>
      <patternFill patternType="solid">
        <fgColor theme="4" tint="0.59996337778862885"/>
        <bgColor indexed="64"/>
      </patternFill>
    </fill>
    <fill>
      <patternFill patternType="solid">
        <fgColor rgb="FFFFFF99"/>
        <bgColor indexed="64"/>
      </patternFill>
    </fill>
    <fill>
      <patternFill patternType="solid">
        <fgColor theme="9" tint="0.39997558519241921"/>
        <bgColor indexed="64"/>
      </patternFill>
    </fill>
    <fill>
      <patternFill patternType="solid">
        <fgColor rgb="FFB4C6E7"/>
        <bgColor indexed="64"/>
      </patternFill>
    </fill>
    <fill>
      <patternFill patternType="solid">
        <fgColor rgb="FFB4C6E7"/>
        <bgColor theme="4" tint="0.39988402966399123"/>
      </patternFill>
    </fill>
    <fill>
      <patternFill patternType="solid">
        <fgColor theme="4" tint="0.59996337778862885"/>
        <bgColor theme="4" tint="0.39988402966399123"/>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s>
  <borders count="1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24994659260841701"/>
      </left>
      <right style="hair">
        <color theme="4" tint="-0.499984740745262"/>
      </right>
      <top style="thin">
        <color theme="4" tint="-0.24994659260841701"/>
      </top>
      <bottom style="thin">
        <color theme="4" tint="-0.24994659260841701"/>
      </bottom>
      <diagonal/>
    </border>
    <border>
      <left style="hair">
        <color theme="4" tint="-0.499984740745262"/>
      </left>
      <right style="hair">
        <color theme="4" tint="-0.499984740745262"/>
      </right>
      <top style="thin">
        <color theme="4" tint="-0.24994659260841701"/>
      </top>
      <bottom style="thin">
        <color theme="4" tint="-0.24994659260841701"/>
      </bottom>
      <diagonal/>
    </border>
    <border>
      <left style="hair">
        <color theme="4" tint="-0.499984740745262"/>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style="hair">
        <color theme="4" tint="-0.24994659260841701"/>
      </right>
      <top style="thin">
        <color theme="4" tint="-0.24994659260841701"/>
      </top>
      <bottom style="thin">
        <color theme="4" tint="-0.24994659260841701"/>
      </bottom>
      <diagonal/>
    </border>
    <border>
      <left/>
      <right style="hair">
        <color theme="4" tint="-0.24994659260841701"/>
      </right>
      <top style="thin">
        <color theme="4" tint="-0.24994659260841701"/>
      </top>
      <bottom style="thin">
        <color theme="4" tint="-0.24994659260841701"/>
      </bottom>
      <diagonal/>
    </border>
    <border>
      <left style="hair">
        <color theme="4" tint="-0.24994659260841701"/>
      </left>
      <right style="hair">
        <color theme="4" tint="-0.24994659260841701"/>
      </right>
      <top style="thin">
        <color theme="4" tint="-0.24994659260841701"/>
      </top>
      <bottom style="thin">
        <color theme="4" tint="-0.24994659260841701"/>
      </bottom>
      <diagonal/>
    </border>
    <border>
      <left style="hair">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style="thin">
        <color theme="4" tint="-0.24994659260841701"/>
      </top>
      <bottom style="hair">
        <color theme="4" tint="-0.24994659260841701"/>
      </bottom>
      <diagonal/>
    </border>
    <border>
      <left/>
      <right/>
      <top style="thin">
        <color theme="4" tint="-0.24994659260841701"/>
      </top>
      <bottom style="hair">
        <color theme="4" tint="-0.24994659260841701"/>
      </bottom>
      <diagonal/>
    </border>
    <border>
      <left/>
      <right style="hair">
        <color theme="4" tint="-0.24994659260841701"/>
      </right>
      <top style="thin">
        <color theme="4" tint="-0.24994659260841701"/>
      </top>
      <bottom style="hair">
        <color theme="4" tint="-0.24994659260841701"/>
      </bottom>
      <diagonal/>
    </border>
    <border>
      <left style="hair">
        <color theme="4" tint="-0.24994659260841701"/>
      </left>
      <right/>
      <top style="thin">
        <color theme="4" tint="-0.24994659260841701"/>
      </top>
      <bottom style="hair">
        <color theme="4" tint="-0.24994659260841701"/>
      </bottom>
      <diagonal/>
    </border>
    <border>
      <left/>
      <right style="thin">
        <color theme="4" tint="-0.24994659260841701"/>
      </right>
      <top style="thin">
        <color theme="4" tint="-0.24994659260841701"/>
      </top>
      <bottom style="hair">
        <color theme="4" tint="-0.24994659260841701"/>
      </bottom>
      <diagonal/>
    </border>
    <border>
      <left style="thin">
        <color theme="4" tint="-0.24994659260841701"/>
      </left>
      <right/>
      <top/>
      <bottom style="hair">
        <color theme="4" tint="-0.24994659260841701"/>
      </bottom>
      <diagonal/>
    </border>
    <border>
      <left/>
      <right/>
      <top/>
      <bottom style="hair">
        <color theme="4" tint="-0.24994659260841701"/>
      </bottom>
      <diagonal/>
    </border>
    <border>
      <left style="thin">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thin">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medium">
        <color theme="4" tint="-0.24994659260841701"/>
      </left>
      <right/>
      <top style="medium">
        <color theme="4" tint="-0.24994659260841701"/>
      </top>
      <bottom style="hair">
        <color theme="4" tint="-0.24994659260841701"/>
      </bottom>
      <diagonal/>
    </border>
    <border>
      <left/>
      <right style="hair">
        <color theme="4" tint="-0.24994659260841701"/>
      </right>
      <top style="medium">
        <color theme="4" tint="-0.24994659260841701"/>
      </top>
      <bottom style="hair">
        <color theme="4" tint="-0.24994659260841701"/>
      </bottom>
      <diagonal/>
    </border>
    <border>
      <left style="hair">
        <color theme="4" tint="-0.24994659260841701"/>
      </left>
      <right style="hair">
        <color theme="4" tint="-0.24994659260841701"/>
      </right>
      <top style="medium">
        <color theme="4" tint="-0.24994659260841701"/>
      </top>
      <bottom style="hair">
        <color theme="4" tint="-0.24994659260841701"/>
      </bottom>
      <diagonal/>
    </border>
    <border>
      <left style="hair">
        <color theme="4" tint="-0.24994659260841701"/>
      </left>
      <right/>
      <top style="medium">
        <color theme="4" tint="-0.24994659260841701"/>
      </top>
      <bottom style="hair">
        <color theme="4" tint="-0.24994659260841701"/>
      </bottom>
      <diagonal/>
    </border>
    <border>
      <left/>
      <right/>
      <top style="medium">
        <color theme="4" tint="-0.24994659260841701"/>
      </top>
      <bottom style="hair">
        <color theme="4" tint="-0.24994659260841701"/>
      </bottom>
      <diagonal/>
    </border>
    <border>
      <left style="hair">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hair">
        <color theme="4" tint="-0.24994659260841701"/>
      </right>
      <top/>
      <bottom/>
      <diagonal/>
    </border>
    <border>
      <left style="hair">
        <color theme="4" tint="-0.24994659260841701"/>
      </left>
      <right/>
      <top style="hair">
        <color theme="4" tint="-0.24994659260841701"/>
      </top>
      <bottom/>
      <diagonal/>
    </border>
    <border>
      <left/>
      <right/>
      <top style="hair">
        <color theme="4" tint="-0.24994659260841701"/>
      </top>
      <bottom/>
      <diagonal/>
    </border>
    <border>
      <left/>
      <right style="hair">
        <color theme="4" tint="-0.24994659260841701"/>
      </right>
      <top style="hair">
        <color theme="4" tint="-0.24994659260841701"/>
      </top>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top/>
      <bottom style="hair">
        <color theme="4" tint="-0.24994659260841701"/>
      </bottom>
      <diagonal/>
    </border>
    <border>
      <left style="hair">
        <color theme="4" tint="-0.24994659260841701"/>
      </left>
      <right style="hair">
        <color theme="4" tint="-0.24994659260841701"/>
      </right>
      <top/>
      <bottom style="hair">
        <color theme="4" tint="-0.24994659260841701"/>
      </bottom>
      <diagonal/>
    </border>
    <border>
      <left style="hair">
        <color theme="4" tint="-0.24994659260841701"/>
      </left>
      <right/>
      <top/>
      <bottom/>
      <diagonal/>
    </border>
    <border>
      <left style="medium">
        <color theme="4" tint="-0.24994659260841701"/>
      </left>
      <right style="hair">
        <color theme="4" tint="-0.24994659260841701"/>
      </right>
      <top/>
      <bottom style="medium">
        <color theme="4" tint="-0.24994659260841701"/>
      </bottom>
      <diagonal/>
    </border>
    <border>
      <left style="hair">
        <color theme="4" tint="-0.24994659260841701"/>
      </left>
      <right style="hair">
        <color theme="4" tint="-0.24994659260841701"/>
      </right>
      <top/>
      <bottom style="medium">
        <color theme="4" tint="-0.24994659260841701"/>
      </bottom>
      <diagonal/>
    </border>
    <border>
      <left style="hair">
        <color theme="4" tint="-0.24994659260841701"/>
      </left>
      <right/>
      <top/>
      <bottom style="medium">
        <color theme="4" tint="-0.24994659260841701"/>
      </bottom>
      <diagonal/>
    </border>
    <border>
      <left/>
      <right/>
      <top/>
      <bottom style="medium">
        <color theme="4" tint="-0.24994659260841701"/>
      </bottom>
      <diagonal/>
    </border>
    <border>
      <left/>
      <right style="hair">
        <color theme="4" tint="-0.24994659260841701"/>
      </right>
      <top/>
      <bottom style="medium">
        <color theme="4" tint="-0.24994659260841701"/>
      </bottom>
      <diagonal/>
    </border>
    <border>
      <left style="hair">
        <color theme="4" tint="-0.24994659260841701"/>
      </left>
      <right/>
      <top style="hair">
        <color theme="4" tint="-0.24994659260841701"/>
      </top>
      <bottom style="medium">
        <color theme="4" tint="-0.24994659260841701"/>
      </bottom>
      <diagonal/>
    </border>
    <border>
      <left style="hair">
        <color theme="4" tint="-0.24994659260841701"/>
      </left>
      <right style="hair">
        <color theme="4" tint="-0.24994659260841701"/>
      </right>
      <top style="hair">
        <color theme="4" tint="-0.24994659260841701"/>
      </top>
      <bottom style="medium">
        <color theme="4" tint="-0.24994659260841701"/>
      </bottom>
      <diagonal/>
    </border>
    <border>
      <left style="hair">
        <color theme="9" tint="-0.24994659260841701"/>
      </left>
      <right style="hair">
        <color theme="9" tint="-0.24994659260841701"/>
      </right>
      <top style="medium">
        <color theme="4" tint="-0.24994659260841701"/>
      </top>
      <bottom style="hair">
        <color theme="9" tint="-0.24994659260841701"/>
      </bottom>
      <diagonal/>
    </border>
    <border>
      <left style="hair">
        <color theme="9" tint="-0.24994659260841701"/>
      </left>
      <right style="medium">
        <color theme="9" tint="-0.24994659260841701"/>
      </right>
      <top style="medium">
        <color theme="4" tint="-0.24994659260841701"/>
      </top>
      <bottom style="hair">
        <color theme="9" tint="-0.24994659260841701"/>
      </bottom>
      <diagonal/>
    </border>
    <border>
      <left style="hair">
        <color theme="9" tint="-0.24994659260841701"/>
      </left>
      <right/>
      <top/>
      <bottom style="hair">
        <color theme="9" tint="-0.24994659260841701"/>
      </bottom>
      <diagonal/>
    </border>
    <border>
      <left/>
      <right/>
      <top/>
      <bottom style="hair">
        <color theme="9" tint="-0.24994659260841701"/>
      </bottom>
      <diagonal/>
    </border>
    <border>
      <left/>
      <right style="hair">
        <color theme="9" tint="-0.24994659260841701"/>
      </right>
      <top/>
      <bottom style="hair">
        <color theme="9" tint="-0.24994659260841701"/>
      </bottom>
      <diagonal/>
    </border>
    <border>
      <left style="hair">
        <color theme="9" tint="-0.24994659260841701"/>
      </left>
      <right/>
      <top style="hair">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style="hair">
        <color theme="9" tint="-0.24994659260841701"/>
      </left>
      <right/>
      <top/>
      <bottom/>
      <diagonal/>
    </border>
    <border>
      <left style="hair">
        <color theme="9" tint="-0.24994659260841701"/>
      </left>
      <right/>
      <top style="hair">
        <color theme="9" tint="-0.24994659260841701"/>
      </top>
      <bottom style="medium">
        <color theme="9" tint="-0.24994659260841701"/>
      </bottom>
      <diagonal/>
    </border>
    <border>
      <left/>
      <right/>
      <top style="hair">
        <color theme="9" tint="-0.24994659260841701"/>
      </top>
      <bottom style="medium">
        <color theme="9" tint="-0.24994659260841701"/>
      </bottom>
      <diagonal/>
    </border>
    <border>
      <left/>
      <right style="hair">
        <color theme="9" tint="-0.24994659260841701"/>
      </right>
      <top style="hair">
        <color theme="9" tint="-0.24994659260841701"/>
      </top>
      <bottom style="medium">
        <color theme="9" tint="-0.24994659260841701"/>
      </bottom>
      <diagonal/>
    </border>
    <border>
      <left/>
      <right/>
      <top style="hair">
        <color theme="4" tint="-0.24994659260841701"/>
      </top>
      <bottom style="medium">
        <color theme="4" tint="-0.24994659260841701"/>
      </bottom>
      <diagonal/>
    </border>
    <border>
      <left/>
      <right style="hair">
        <color theme="4" tint="-0.24994659260841701"/>
      </right>
      <top style="hair">
        <color theme="4" tint="-0.24994659260841701"/>
      </top>
      <bottom style="medium">
        <color theme="4" tint="-0.24994659260841701"/>
      </bottom>
      <diagonal/>
    </border>
    <border>
      <left/>
      <right/>
      <top style="hair">
        <color theme="9" tint="-0.24994659260841701"/>
      </top>
      <bottom/>
      <diagonal/>
    </border>
    <border>
      <left/>
      <right style="hair">
        <color theme="9" tint="-0.24994659260841701"/>
      </right>
      <top style="hair">
        <color theme="9" tint="-0.24994659260841701"/>
      </top>
      <bottom/>
      <diagonal/>
    </border>
    <border>
      <left style="hair">
        <color theme="9" tint="-0.24994659260841701"/>
      </left>
      <right/>
      <top style="hair">
        <color theme="9" tint="-0.24994659260841701"/>
      </top>
      <bottom/>
      <diagonal/>
    </border>
    <border>
      <left/>
      <right style="hair">
        <color theme="4" tint="-0.24994659260841701"/>
      </right>
      <top/>
      <bottom/>
      <diagonal/>
    </border>
    <border>
      <left/>
      <right style="medium">
        <color theme="4" tint="-0.24994659260841701"/>
      </right>
      <top style="medium">
        <color theme="4" tint="-0.24994659260841701"/>
      </top>
      <bottom style="hair">
        <color theme="4" tint="-0.24994659260841701"/>
      </bottom>
      <diagonal/>
    </border>
    <border>
      <left style="medium">
        <color theme="4" tint="-0.24994659260841701"/>
      </left>
      <right style="hair">
        <color theme="9" tint="-0.24994659260841701"/>
      </right>
      <top style="hair">
        <color theme="9" tint="-0.24994659260841701"/>
      </top>
      <bottom style="hair">
        <color theme="9" tint="-0.24994659260841701"/>
      </bottom>
      <diagonal/>
    </border>
    <border>
      <left/>
      <right style="hair">
        <color theme="9" tint="-0.24994659260841701"/>
      </right>
      <top/>
      <bottom/>
      <diagonal/>
    </border>
    <border>
      <left style="hair">
        <color theme="9" tint="-0.24994659260841701"/>
      </left>
      <right style="hair">
        <color theme="9" tint="-0.24994659260841701"/>
      </right>
      <top/>
      <bottom style="hair">
        <color theme="9" tint="-0.24994659260841701"/>
      </bottom>
      <diagonal/>
    </border>
    <border>
      <left style="hair">
        <color theme="9" tint="-0.24994659260841701"/>
      </left>
      <right/>
      <top style="medium">
        <color theme="4" tint="-0.24994659260841701"/>
      </top>
      <bottom style="hair">
        <color theme="9" tint="-0.24994659260841701"/>
      </bottom>
      <diagonal/>
    </border>
    <border>
      <left/>
      <right/>
      <top style="medium">
        <color theme="4" tint="-0.24994659260841701"/>
      </top>
      <bottom style="hair">
        <color theme="9" tint="-0.24994659260841701"/>
      </bottom>
      <diagonal/>
    </border>
    <border>
      <left/>
      <right style="hair">
        <color theme="9" tint="-0.24994659260841701"/>
      </right>
      <top style="medium">
        <color theme="4" tint="-0.24994659260841701"/>
      </top>
      <bottom style="hair">
        <color theme="9" tint="-0.24994659260841701"/>
      </bottom>
      <diagonal/>
    </border>
    <border>
      <left style="hair">
        <color theme="4" tint="-0.24994659260841701"/>
      </left>
      <right/>
      <top style="hair">
        <color theme="9" tint="-0.24994659260841701"/>
      </top>
      <bottom style="hair">
        <color theme="9" tint="-0.24994659260841701"/>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hair">
        <color theme="9" tint="-0.24994659260841701"/>
      </left>
      <right style="hair">
        <color theme="9" tint="-0.24994659260841701"/>
      </right>
      <top style="medium">
        <color theme="4" tint="-0.24994659260841701"/>
      </top>
      <bottom/>
      <diagonal/>
    </border>
    <border>
      <left style="medium">
        <color theme="4" tint="-0.24994659260841701"/>
      </left>
      <right style="hair">
        <color theme="9" tint="-0.24994659260841701"/>
      </right>
      <top style="hair">
        <color theme="9" tint="-0.24994659260841701"/>
      </top>
      <bottom/>
      <diagonal/>
    </border>
    <border>
      <left style="medium">
        <color theme="4" tint="-0.24994659260841701"/>
      </left>
      <right style="hair">
        <color theme="4" tint="-0.24994659260841701"/>
      </right>
      <top style="medium">
        <color theme="4" tint="-0.24994659260841701"/>
      </top>
      <bottom/>
      <diagonal/>
    </border>
    <border>
      <left/>
      <right style="hair">
        <color theme="4" tint="-0.24994659260841701"/>
      </right>
      <top style="hair">
        <color theme="4" tint="-0.24994659260841701"/>
      </top>
      <bottom style="hair">
        <color theme="4" tint="-0.24994659260841701"/>
      </bottom>
      <diagonal/>
    </border>
    <border>
      <left/>
      <right style="hair">
        <color theme="4" tint="-0.499984740745262"/>
      </right>
      <top style="thin">
        <color theme="4" tint="-0.24994659260841701"/>
      </top>
      <bottom style="thin">
        <color theme="4" tint="-0.24994659260841701"/>
      </bottom>
      <diagonal/>
    </border>
    <border>
      <left style="medium">
        <color theme="9" tint="-0.24994659260841701"/>
      </left>
      <right/>
      <top style="medium">
        <color theme="4" tint="-0.24994659260841701"/>
      </top>
      <bottom style="hair">
        <color theme="4" tint="-0.24994659260841701"/>
      </bottom>
      <diagonal/>
    </border>
    <border>
      <left/>
      <right style="hair">
        <color theme="9" tint="-0.24994659260841701"/>
      </right>
      <top style="medium">
        <color theme="4" tint="-0.24994659260841701"/>
      </top>
      <bottom style="hair">
        <color theme="4" tint="-0.24994659260841701"/>
      </bottom>
      <diagonal/>
    </border>
    <border>
      <left style="hair">
        <color theme="4" tint="-0.24994659260841701"/>
      </left>
      <right style="medium">
        <color theme="4" tint="-0.24994659260841701"/>
      </right>
      <top/>
      <bottom style="hair">
        <color theme="4" tint="-0.24994659260841701"/>
      </bottom>
      <diagonal/>
    </border>
    <border>
      <left style="hair">
        <color theme="4" tint="-0.24994659260841701"/>
      </left>
      <right style="medium">
        <color theme="4" tint="-0.24994659260841701"/>
      </right>
      <top style="hair">
        <color theme="4" tint="-0.24994659260841701"/>
      </top>
      <bottom style="medium">
        <color theme="4" tint="-0.24994659260841701"/>
      </bottom>
      <diagonal/>
    </border>
    <border>
      <left/>
      <right style="medium">
        <color theme="9" tint="-0.24994659260841701"/>
      </right>
      <top style="hair">
        <color theme="9" tint="-0.24994659260841701"/>
      </top>
      <bottom style="hair">
        <color theme="9" tint="-0.24994659260841701"/>
      </bottom>
      <diagonal/>
    </border>
    <border>
      <left/>
      <right style="medium">
        <color theme="9" tint="-0.24994659260841701"/>
      </right>
      <top style="hair">
        <color theme="9" tint="-0.24994659260841701"/>
      </top>
      <bottom style="medium">
        <color theme="9" tint="-0.24994659260841701"/>
      </bottom>
      <diagonal/>
    </border>
    <border>
      <left style="medium">
        <color theme="4" tint="-0.24994659260841701"/>
      </left>
      <right/>
      <top style="hair">
        <color theme="4" tint="-0.24994659260841701"/>
      </top>
      <bottom style="hair">
        <color theme="4" tint="-0.24994659260841701"/>
      </bottom>
      <diagonal/>
    </border>
    <border>
      <left style="medium">
        <color theme="4" tint="-0.24994659260841701"/>
      </left>
      <right/>
      <top style="hair">
        <color theme="4" tint="-0.24994659260841701"/>
      </top>
      <bottom style="medium">
        <color theme="4" tint="-0.24994659260841701"/>
      </bottom>
      <diagonal/>
    </border>
    <border>
      <left style="medium">
        <color theme="9" tint="-0.24994659260841701"/>
      </left>
      <right/>
      <top style="hair">
        <color theme="4" tint="-0.24994659260841701"/>
      </top>
      <bottom style="hair">
        <color theme="4" tint="-0.24994659260841701"/>
      </bottom>
      <diagonal/>
    </border>
    <border>
      <left style="medium">
        <color theme="9" tint="-0.24994659260841701"/>
      </left>
      <right/>
      <top style="hair">
        <color theme="4" tint="-0.24994659260841701"/>
      </top>
      <bottom style="medium">
        <color theme="9" tint="-0.24994659260841701"/>
      </bottom>
      <diagonal/>
    </border>
    <border>
      <left/>
      <right style="hair">
        <color theme="4" tint="-0.24994659260841701"/>
      </right>
      <top style="hair">
        <color theme="4" tint="-0.24994659260841701"/>
      </top>
      <bottom style="medium">
        <color theme="9" tint="-0.24994659260841701"/>
      </bottom>
      <diagonal/>
    </border>
    <border>
      <left/>
      <right style="hair">
        <color theme="4" tint="-0.24994659260841701"/>
      </right>
      <top/>
      <bottom style="hair">
        <color theme="4" tint="-0.24994659260841701"/>
      </bottom>
      <diagonal/>
    </border>
    <border>
      <left style="hair">
        <color theme="4" tint="-0.24994659260841701"/>
      </left>
      <right/>
      <top/>
      <bottom style="hair">
        <color theme="9" tint="-0.24994659260841701"/>
      </bottom>
      <diagonal/>
    </border>
    <border>
      <left style="medium">
        <color theme="4" tint="-0.24994659260841701"/>
      </left>
      <right/>
      <top style="hair">
        <color theme="4" tint="-0.24994659260841701"/>
      </top>
      <bottom style="medium">
        <color theme="9" tint="-0.24994659260841701"/>
      </bottom>
      <diagonal/>
    </border>
    <border>
      <left/>
      <right/>
      <top/>
      <bottom style="thin">
        <color auto="1"/>
      </bottom>
      <diagonal/>
    </border>
    <border>
      <left/>
      <right/>
      <top style="thin">
        <color auto="1"/>
      </top>
      <bottom style="thin">
        <color auto="1"/>
      </bottom>
      <diagonal/>
    </border>
    <border>
      <left style="hair">
        <color theme="4" tint="-0.24994659260841701"/>
      </left>
      <right/>
      <top style="hair">
        <color theme="4" tint="-0.24994659260841701"/>
      </top>
      <bottom style="hair">
        <color auto="1"/>
      </bottom>
      <diagonal/>
    </border>
    <border>
      <left/>
      <right/>
      <top style="hair">
        <color theme="4" tint="-0.24994659260841701"/>
      </top>
      <bottom style="hair">
        <color auto="1"/>
      </bottom>
      <diagonal/>
    </border>
    <border>
      <left/>
      <right style="hair">
        <color theme="4" tint="-0.24994659260841701"/>
      </right>
      <top style="hair">
        <color theme="4" tint="-0.24994659260841701"/>
      </top>
      <bottom style="hair">
        <color auto="1"/>
      </bottom>
      <diagonal/>
    </border>
    <border>
      <left style="hair">
        <color theme="4" tint="-0.24994659260841701"/>
      </left>
      <right/>
      <top style="hair">
        <color theme="9" tint="-0.24994659260841701"/>
      </top>
      <bottom style="hair">
        <color auto="1"/>
      </bottom>
      <diagonal/>
    </border>
    <border>
      <left/>
      <right/>
      <top style="hair">
        <color theme="9" tint="-0.24994659260841701"/>
      </top>
      <bottom style="hair">
        <color auto="1"/>
      </bottom>
      <diagonal/>
    </border>
    <border>
      <left/>
      <right style="hair">
        <color theme="9" tint="-0.24994659260841701"/>
      </right>
      <top style="hair">
        <color theme="9" tint="-0.24994659260841701"/>
      </top>
      <bottom style="hair">
        <color auto="1"/>
      </bottom>
      <diagonal/>
    </border>
    <border>
      <left style="hair">
        <color theme="9" tint="-0.24994659260841701"/>
      </left>
      <right/>
      <top style="hair">
        <color theme="9" tint="-0.24994659260841701"/>
      </top>
      <bottom style="hair">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cellStyleXfs>
  <cellXfs count="411">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left" vertical="center" indent="3"/>
    </xf>
    <xf numFmtId="38" fontId="5" fillId="0" borderId="0" xfId="1" applyFont="1">
      <alignment vertical="center"/>
    </xf>
    <xf numFmtId="9" fontId="6" fillId="2" borderId="4" xfId="2" applyFont="1" applyFill="1" applyBorder="1" applyAlignment="1">
      <alignment horizontal="center" vertical="center"/>
    </xf>
    <xf numFmtId="9" fontId="6" fillId="2" borderId="5" xfId="2" applyFont="1" applyFill="1" applyBorder="1" applyAlignment="1">
      <alignment horizontal="center" vertical="center"/>
    </xf>
    <xf numFmtId="9" fontId="6" fillId="2" borderId="6" xfId="2"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vertical="center" shrinkToFit="1"/>
    </xf>
    <xf numFmtId="38" fontId="9" fillId="0" borderId="11" xfId="1" applyFont="1" applyBorder="1" applyAlignment="1">
      <alignment vertical="center"/>
    </xf>
    <xf numFmtId="0" fontId="12" fillId="5" borderId="10" xfId="0" applyFont="1" applyFill="1" applyBorder="1" applyAlignment="1">
      <alignment vertical="center" shrinkToFit="1"/>
    </xf>
    <xf numFmtId="0" fontId="9" fillId="0" borderId="11" xfId="0" applyFont="1" applyBorder="1">
      <alignment vertical="center"/>
    </xf>
    <xf numFmtId="0" fontId="14" fillId="0" borderId="19" xfId="0" applyFont="1" applyBorder="1" applyAlignment="1">
      <alignment horizontal="center" vertical="center"/>
    </xf>
    <xf numFmtId="0" fontId="14" fillId="0" borderId="20" xfId="0" applyFont="1" applyBorder="1" applyAlignment="1">
      <alignment vertical="center" shrinkToFit="1"/>
    </xf>
    <xf numFmtId="38" fontId="10" fillId="0" borderId="25" xfId="1" applyFont="1" applyBorder="1" applyAlignment="1">
      <alignment vertical="center"/>
    </xf>
    <xf numFmtId="0" fontId="14" fillId="0" borderId="26" xfId="0" applyFont="1" applyBorder="1" applyAlignment="1">
      <alignment vertical="center" shrinkToFit="1"/>
    </xf>
    <xf numFmtId="0" fontId="10" fillId="0" borderId="25" xfId="0" applyFont="1" applyBorder="1">
      <alignment vertical="center"/>
    </xf>
    <xf numFmtId="0" fontId="9" fillId="0" borderId="29" xfId="0" applyFont="1" applyBorder="1" applyAlignment="1">
      <alignment horizontal="center" vertical="center"/>
    </xf>
    <xf numFmtId="0" fontId="16" fillId="0" borderId="31" xfId="0" applyFont="1" applyBorder="1" applyAlignment="1">
      <alignment vertical="center" shrinkToFit="1"/>
    </xf>
    <xf numFmtId="0" fontId="12" fillId="5" borderId="29" xfId="0" applyFont="1" applyFill="1" applyBorder="1" applyAlignment="1">
      <alignment horizontal="center" vertical="center"/>
    </xf>
    <xf numFmtId="0" fontId="5" fillId="6" borderId="0" xfId="0" applyFont="1" applyFill="1">
      <alignment vertical="center"/>
    </xf>
    <xf numFmtId="0" fontId="16" fillId="0" borderId="33" xfId="0" applyFont="1" applyBorder="1">
      <alignment vertical="center"/>
    </xf>
    <xf numFmtId="0" fontId="5" fillId="5" borderId="0" xfId="0" applyFont="1" applyFill="1">
      <alignment vertical="center"/>
    </xf>
    <xf numFmtId="0" fontId="19" fillId="0" borderId="10" xfId="0" applyFont="1" applyBorder="1" applyAlignment="1">
      <alignment horizontal="center" vertical="center" shrinkToFit="1"/>
    </xf>
    <xf numFmtId="0" fontId="16" fillId="0" borderId="10" xfId="0" applyFont="1" applyBorder="1" applyAlignment="1">
      <alignment horizontal="center" vertical="center" shrinkToFit="1"/>
    </xf>
    <xf numFmtId="0" fontId="5" fillId="2" borderId="0" xfId="0" applyFont="1" applyFill="1">
      <alignment vertical="center"/>
    </xf>
    <xf numFmtId="0" fontId="5" fillId="0" borderId="0" xfId="0" applyFont="1" applyAlignment="1">
      <alignment horizontal="left" vertical="center" indent="2"/>
    </xf>
    <xf numFmtId="0" fontId="21" fillId="0" borderId="0" xfId="0" applyFont="1">
      <alignment vertical="center"/>
    </xf>
    <xf numFmtId="0" fontId="10" fillId="0" borderId="0" xfId="0" applyFont="1" applyAlignment="1"/>
    <xf numFmtId="0" fontId="5" fillId="0" borderId="0" xfId="0" applyFont="1" applyAlignment="1"/>
    <xf numFmtId="0" fontId="10" fillId="0" borderId="0" xfId="0" applyFont="1" applyAlignment="1">
      <alignment horizontal="center" vertical="center" textRotation="255" shrinkToFit="1"/>
    </xf>
    <xf numFmtId="179" fontId="9" fillId="0" borderId="0" xfId="1" applyNumberFormat="1" applyFont="1" applyBorder="1" applyAlignment="1">
      <alignment vertical="center" shrinkToFit="1"/>
    </xf>
    <xf numFmtId="179" fontId="9" fillId="0" borderId="0" xfId="1" applyNumberFormat="1" applyFont="1" applyFill="1" applyBorder="1" applyAlignment="1">
      <alignment vertical="center" shrinkToFit="1"/>
    </xf>
    <xf numFmtId="179" fontId="10" fillId="0" borderId="0" xfId="1" applyNumberFormat="1" applyFont="1" applyFill="1" applyBorder="1" applyAlignment="1">
      <alignment horizontal="center" vertical="center" textRotation="255" shrinkToFit="1"/>
    </xf>
    <xf numFmtId="179" fontId="9" fillId="0" borderId="0" xfId="0" applyNumberFormat="1" applyFont="1" applyAlignment="1">
      <alignment horizontal="center" vertical="center" shrinkToFit="1"/>
    </xf>
    <xf numFmtId="178" fontId="10" fillId="0" borderId="72" xfId="2" applyNumberFormat="1" applyFont="1" applyFill="1" applyBorder="1" applyAlignment="1">
      <alignment horizontal="center" shrinkToFit="1"/>
    </xf>
    <xf numFmtId="179" fontId="10" fillId="0" borderId="72" xfId="0" applyNumberFormat="1" applyFont="1" applyBorder="1" applyAlignment="1">
      <alignment shrinkToFit="1"/>
    </xf>
    <xf numFmtId="179" fontId="22" fillId="0" borderId="72" xfId="0" applyNumberFormat="1" applyFont="1" applyBorder="1" applyAlignment="1">
      <alignment shrinkToFit="1"/>
    </xf>
    <xf numFmtId="179" fontId="9" fillId="0" borderId="0" xfId="0" applyNumberFormat="1" applyFont="1" applyAlignment="1">
      <alignment shrinkToFit="1"/>
    </xf>
    <xf numFmtId="178" fontId="10" fillId="0" borderId="0" xfId="2" applyNumberFormat="1" applyFont="1" applyFill="1" applyBorder="1" applyAlignment="1">
      <alignment horizontal="center" shrinkToFit="1"/>
    </xf>
    <xf numFmtId="38" fontId="10" fillId="0" borderId="0" xfId="1" applyFont="1" applyFill="1" applyBorder="1" applyAlignment="1">
      <alignment shrinkToFit="1"/>
    </xf>
    <xf numFmtId="179" fontId="22" fillId="0" borderId="0" xfId="0" applyNumberFormat="1" applyFont="1" applyAlignment="1"/>
    <xf numFmtId="179" fontId="10" fillId="0" borderId="0" xfId="0" applyNumberFormat="1" applyFont="1" applyAlignment="1">
      <alignment shrinkToFit="1"/>
    </xf>
    <xf numFmtId="0" fontId="16" fillId="0" borderId="0" xfId="0" applyFont="1" applyAlignment="1">
      <alignment horizontal="left" vertical="center" indent="1"/>
    </xf>
    <xf numFmtId="0" fontId="16" fillId="0" borderId="0" xfId="0" applyFont="1">
      <alignment vertical="center"/>
    </xf>
    <xf numFmtId="0" fontId="9" fillId="6" borderId="77" xfId="0" applyFont="1" applyFill="1" applyBorder="1" applyAlignment="1">
      <alignment horizontal="left" vertical="center" shrinkToFit="1"/>
    </xf>
    <xf numFmtId="0" fontId="9" fillId="6" borderId="88" xfId="0" applyFont="1" applyFill="1" applyBorder="1" applyAlignment="1">
      <alignment horizontal="left" vertical="center" shrinkToFit="1"/>
    </xf>
    <xf numFmtId="0" fontId="16" fillId="0" borderId="0" xfId="0" applyFont="1" applyAlignment="1">
      <alignment vertical="center" shrinkToFit="1"/>
    </xf>
    <xf numFmtId="0" fontId="16" fillId="0" borderId="0" xfId="0" applyFont="1" applyAlignment="1">
      <alignment horizontal="center" vertical="center" shrinkToFit="1"/>
    </xf>
    <xf numFmtId="179" fontId="12" fillId="0" borderId="0" xfId="1" applyNumberFormat="1" applyFont="1" applyFill="1" applyBorder="1" applyAlignment="1">
      <alignment vertical="center" shrinkToFit="1"/>
    </xf>
    <xf numFmtId="0" fontId="12" fillId="0" borderId="0" xfId="0" applyFont="1" applyAlignment="1">
      <alignment horizontal="left" vertical="center" shrinkToFit="1"/>
    </xf>
    <xf numFmtId="0" fontId="9" fillId="0" borderId="0" xfId="0" applyFont="1" applyAlignment="1">
      <alignment vertical="center" shrinkToFit="1"/>
    </xf>
    <xf numFmtId="0" fontId="10" fillId="0" borderId="0" xfId="0" applyFont="1" applyAlignment="1">
      <alignment vertical="center" shrinkToFit="1"/>
    </xf>
    <xf numFmtId="179" fontId="9" fillId="0" borderId="0" xfId="0" applyNumberFormat="1" applyFont="1" applyAlignment="1">
      <alignment vertical="center" shrinkToFit="1"/>
    </xf>
    <xf numFmtId="0" fontId="9" fillId="0" borderId="0" xfId="0" applyFont="1" applyAlignment="1">
      <alignment shrinkToFit="1"/>
    </xf>
    <xf numFmtId="0" fontId="24" fillId="0" borderId="0" xfId="0" applyFont="1">
      <alignment vertical="center"/>
    </xf>
    <xf numFmtId="0" fontId="12" fillId="0" borderId="0" xfId="0" applyFont="1" applyAlignment="1">
      <alignment vertical="top" shrinkToFit="1"/>
    </xf>
    <xf numFmtId="0" fontId="9" fillId="0" borderId="0" xfId="0" applyFont="1" applyAlignment="1">
      <alignment vertical="top" shrinkToFit="1"/>
    </xf>
    <xf numFmtId="0" fontId="10" fillId="0" borderId="0" xfId="0" applyFont="1" applyAlignment="1">
      <alignment vertical="center" textRotation="255" shrinkToFit="1"/>
    </xf>
    <xf numFmtId="0" fontId="12" fillId="0" borderId="0" xfId="0" applyFont="1" applyAlignment="1">
      <alignment vertical="center" shrinkToFit="1"/>
    </xf>
    <xf numFmtId="38" fontId="10" fillId="0" borderId="0" xfId="1" applyFont="1" applyFill="1" applyBorder="1" applyAlignment="1">
      <alignment vertical="center" shrinkToFit="1"/>
    </xf>
    <xf numFmtId="38" fontId="22" fillId="0" borderId="0" xfId="1" applyFont="1" applyFill="1" applyBorder="1" applyAlignment="1">
      <alignment vertical="center" shrinkToFit="1"/>
    </xf>
    <xf numFmtId="38" fontId="9" fillId="0" borderId="0" xfId="1" applyFont="1" applyFill="1" applyBorder="1" applyAlignment="1">
      <alignment vertical="center" shrinkToFit="1"/>
    </xf>
    <xf numFmtId="179" fontId="10" fillId="0" borderId="0" xfId="1" applyNumberFormat="1" applyFont="1" applyFill="1" applyBorder="1" applyAlignment="1">
      <alignment vertical="center" textRotation="255" shrinkToFit="1"/>
    </xf>
    <xf numFmtId="179" fontId="14" fillId="0" borderId="0" xfId="0" applyNumberFormat="1" applyFont="1" applyAlignment="1">
      <alignment vertical="center" shrinkToFit="1"/>
    </xf>
    <xf numFmtId="179" fontId="10" fillId="0" borderId="0" xfId="0" applyNumberFormat="1" applyFont="1" applyAlignment="1">
      <alignment vertical="center" shrinkToFit="1"/>
    </xf>
    <xf numFmtId="0" fontId="24" fillId="0" borderId="0" xfId="0" applyFont="1" applyAlignment="1">
      <alignment vertical="center" shrinkToFit="1"/>
    </xf>
    <xf numFmtId="0" fontId="6" fillId="0" borderId="0" xfId="0" applyFont="1" applyAlignment="1">
      <alignment vertical="center" wrapText="1"/>
    </xf>
    <xf numFmtId="0" fontId="15" fillId="0" borderId="0" xfId="0" applyFont="1" applyAlignment="1">
      <alignment horizontal="center" vertical="center" shrinkToFit="1"/>
    </xf>
    <xf numFmtId="0" fontId="6" fillId="0" borderId="0" xfId="0" applyFont="1" applyAlignment="1">
      <alignment horizontal="center" vertical="center" shrinkToFit="1"/>
    </xf>
    <xf numFmtId="0" fontId="22" fillId="0" borderId="0" xfId="0" applyFont="1" applyAlignment="1">
      <alignment horizontal="center" vertical="center" textRotation="255" shrinkToFit="1"/>
    </xf>
    <xf numFmtId="0" fontId="7" fillId="0" borderId="0" xfId="0" applyFont="1" applyAlignment="1">
      <alignment horizontal="right" vertical="center"/>
    </xf>
    <xf numFmtId="0" fontId="3" fillId="0" borderId="0" xfId="0" applyFont="1" applyAlignment="1">
      <alignment horizontal="center" vertical="center"/>
    </xf>
    <xf numFmtId="176" fontId="13" fillId="0" borderId="0" xfId="0" applyNumberFormat="1" applyFont="1" applyAlignment="1">
      <alignment horizontal="center" vertical="center"/>
    </xf>
    <xf numFmtId="0" fontId="15" fillId="0" borderId="0" xfId="0" applyFont="1" applyAlignment="1">
      <alignment horizontal="left" vertical="center" shrinkToFit="1"/>
    </xf>
    <xf numFmtId="0" fontId="18"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center" vertical="center"/>
    </xf>
    <xf numFmtId="9" fontId="6" fillId="0" borderId="0" xfId="2" applyFont="1" applyFill="1" applyBorder="1" applyAlignment="1">
      <alignment horizontal="center" vertical="center"/>
    </xf>
    <xf numFmtId="179" fontId="22" fillId="0" borderId="0" xfId="0" applyNumberFormat="1" applyFont="1" applyAlignment="1">
      <alignment shrinkToFit="1"/>
    </xf>
    <xf numFmtId="9" fontId="16" fillId="0" borderId="0" xfId="2" applyFont="1" applyFill="1" applyBorder="1" applyAlignment="1">
      <alignment vertical="center" textRotation="255" shrinkToFit="1"/>
    </xf>
    <xf numFmtId="0" fontId="9" fillId="0" borderId="0" xfId="1" applyNumberFormat="1" applyFont="1" applyFill="1" applyBorder="1" applyAlignment="1">
      <alignment vertical="center" shrinkToFit="1"/>
    </xf>
    <xf numFmtId="178" fontId="10" fillId="0" borderId="0" xfId="2" applyNumberFormat="1" applyFont="1" applyFill="1" applyBorder="1" applyAlignment="1">
      <alignment shrinkToFit="1"/>
    </xf>
    <xf numFmtId="0" fontId="22" fillId="0" borderId="0" xfId="0" applyFont="1" applyAlignment="1">
      <alignment vertical="center" shrinkToFit="1"/>
    </xf>
    <xf numFmtId="179" fontId="12" fillId="0" borderId="0" xfId="0" applyNumberFormat="1" applyFont="1" applyAlignment="1">
      <alignment vertical="center" shrinkToFit="1"/>
    </xf>
    <xf numFmtId="179" fontId="12" fillId="0" borderId="0" xfId="0" applyNumberFormat="1" applyFont="1" applyAlignment="1">
      <alignment shrinkToFit="1"/>
    </xf>
    <xf numFmtId="0" fontId="12" fillId="0" borderId="0" xfId="0" applyFont="1" applyAlignment="1">
      <alignment shrinkToFit="1"/>
    </xf>
    <xf numFmtId="0" fontId="15" fillId="0" borderId="0" xfId="0" applyFont="1" applyAlignment="1">
      <alignment vertical="center" shrinkToFit="1"/>
    </xf>
    <xf numFmtId="0" fontId="6" fillId="0" borderId="0" xfId="0" applyFont="1" applyAlignment="1">
      <alignment vertical="center" shrinkToFit="1"/>
    </xf>
    <xf numFmtId="0" fontId="22" fillId="0" borderId="0" xfId="0" applyFont="1" applyAlignment="1">
      <alignment vertical="center" textRotation="255" shrinkToFit="1"/>
    </xf>
    <xf numFmtId="38" fontId="12" fillId="0" borderId="0" xfId="1" applyFont="1" applyFill="1" applyBorder="1" applyAlignment="1">
      <alignment vertical="center" shrinkToFit="1"/>
    </xf>
    <xf numFmtId="9" fontId="6" fillId="0" borderId="0" xfId="2" applyFont="1" applyFill="1" applyBorder="1" applyAlignment="1">
      <alignment vertical="center" textRotation="255" shrinkToFit="1"/>
    </xf>
    <xf numFmtId="0" fontId="12" fillId="0" borderId="0" xfId="1" applyNumberFormat="1" applyFont="1" applyFill="1" applyBorder="1" applyAlignment="1">
      <alignment vertical="center" shrinkToFit="1"/>
    </xf>
    <xf numFmtId="179" fontId="22" fillId="0" borderId="0" xfId="1" applyNumberFormat="1" applyFont="1" applyFill="1" applyBorder="1" applyAlignment="1">
      <alignment vertical="center" textRotation="255" shrinkToFit="1"/>
    </xf>
    <xf numFmtId="179" fontId="15" fillId="0" borderId="0" xfId="0" applyNumberFormat="1" applyFont="1" applyAlignment="1">
      <alignment vertical="center" shrinkToFit="1"/>
    </xf>
    <xf numFmtId="179" fontId="22" fillId="0" borderId="0" xfId="0" applyNumberFormat="1" applyFont="1" applyAlignment="1">
      <alignment vertical="center" shrinkToFit="1"/>
    </xf>
    <xf numFmtId="38" fontId="16" fillId="0" borderId="0" xfId="1" applyFont="1" applyAlignment="1">
      <alignment vertical="center" shrinkToFit="1"/>
    </xf>
    <xf numFmtId="38" fontId="21" fillId="0" borderId="0" xfId="1" applyFont="1">
      <alignment vertical="center"/>
    </xf>
    <xf numFmtId="38" fontId="10" fillId="0" borderId="72" xfId="1" applyFont="1" applyBorder="1" applyAlignment="1">
      <alignment shrinkToFit="1"/>
    </xf>
    <xf numFmtId="0" fontId="5" fillId="11" borderId="0" xfId="0" applyFont="1" applyFill="1">
      <alignment vertical="center"/>
    </xf>
    <xf numFmtId="0" fontId="5" fillId="0" borderId="0" xfId="0" applyFont="1" applyAlignment="1">
      <alignment horizontal="center" vertical="center"/>
    </xf>
    <xf numFmtId="38" fontId="12" fillId="0" borderId="0" xfId="1" applyFont="1" applyFill="1" applyBorder="1" applyAlignment="1">
      <alignment vertical="center"/>
    </xf>
    <xf numFmtId="179" fontId="10" fillId="0" borderId="0" xfId="0" applyNumberFormat="1" applyFont="1" applyAlignment="1"/>
    <xf numFmtId="0" fontId="22" fillId="0" borderId="0" xfId="0" applyFont="1" applyAlignment="1">
      <alignment horizontal="center" vertical="center" textRotation="255" shrinkToFit="1"/>
    </xf>
    <xf numFmtId="0" fontId="22" fillId="0" borderId="0" xfId="0" applyFont="1" applyAlignment="1">
      <alignment horizontal="center" vertical="center" shrinkToFit="1"/>
    </xf>
    <xf numFmtId="0" fontId="12" fillId="0" borderId="0" xfId="0" applyFont="1" applyAlignment="1">
      <alignment horizontal="center" vertical="top" shrinkToFit="1"/>
    </xf>
    <xf numFmtId="0" fontId="6" fillId="0" borderId="0" xfId="0" applyFont="1" applyAlignment="1">
      <alignment horizontal="center" vertical="center" shrinkToFit="1"/>
    </xf>
    <xf numFmtId="179" fontId="22" fillId="0" borderId="0" xfId="1" applyNumberFormat="1" applyFont="1" applyFill="1" applyBorder="1" applyAlignment="1">
      <alignment horizontal="center" vertical="center" textRotation="255"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179" fontId="15" fillId="0" borderId="0" xfId="0" applyNumberFormat="1" applyFont="1" applyAlignment="1">
      <alignment horizontal="center" vertical="center" shrinkToFit="1"/>
    </xf>
    <xf numFmtId="179" fontId="22" fillId="0" borderId="0" xfId="0" applyNumberFormat="1" applyFont="1" applyAlignment="1">
      <alignment horizontal="center" vertical="center" shrinkToFit="1"/>
    </xf>
    <xf numFmtId="179" fontId="12" fillId="0" borderId="0" xfId="0" applyNumberFormat="1" applyFont="1" applyAlignment="1">
      <alignment horizontal="center" vertical="center" shrinkToFit="1"/>
    </xf>
    <xf numFmtId="179" fontId="12" fillId="0" borderId="0" xfId="0" applyNumberFormat="1" applyFont="1" applyAlignment="1">
      <alignment horizontal="center" shrinkToFit="1"/>
    </xf>
    <xf numFmtId="0" fontId="12" fillId="0" borderId="0" xfId="0" applyFont="1" applyAlignment="1">
      <alignment horizontal="center" shrinkToFit="1"/>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6" fillId="0" borderId="0" xfId="0" applyFont="1" applyAlignment="1">
      <alignment horizontal="center" vertical="center" shrinkToFit="1"/>
    </xf>
    <xf numFmtId="0" fontId="15" fillId="0" borderId="0" xfId="0" applyFont="1" applyAlignment="1">
      <alignment horizontal="center" vertical="center" shrinkToFit="1"/>
    </xf>
    <xf numFmtId="0" fontId="12" fillId="0" borderId="0" xfId="0" applyFont="1" applyAlignment="1">
      <alignment horizontal="left" vertical="top" shrinkToFit="1"/>
    </xf>
    <xf numFmtId="0" fontId="10" fillId="8" borderId="48" xfId="0" applyFont="1" applyFill="1" applyBorder="1" applyAlignment="1">
      <alignment horizontal="center" vertical="center" shrinkToFit="1"/>
    </xf>
    <xf numFmtId="0" fontId="10" fillId="8" borderId="25" xfId="0" applyFont="1" applyFill="1" applyBorder="1" applyAlignment="1">
      <alignment horizontal="center" vertical="center" shrinkToFit="1"/>
    </xf>
    <xf numFmtId="0" fontId="10" fillId="8" borderId="103" xfId="0" applyFont="1" applyFill="1" applyBorder="1" applyAlignment="1">
      <alignment horizontal="center" vertical="center" shrinkToFit="1"/>
    </xf>
    <xf numFmtId="0" fontId="10" fillId="9" borderId="50" xfId="0" applyFont="1" applyFill="1" applyBorder="1" applyAlignment="1">
      <alignment horizontal="center" vertical="center" shrinkToFit="1"/>
    </xf>
    <xf numFmtId="0" fontId="10" fillId="9" borderId="0" xfId="0" applyFont="1" applyFill="1" applyAlignment="1">
      <alignment horizontal="center" vertical="center" shrinkToFit="1"/>
    </xf>
    <xf numFmtId="0" fontId="10" fillId="9" borderId="75" xfId="0" applyFont="1" applyFill="1" applyBorder="1" applyAlignment="1">
      <alignment horizontal="center" vertical="center" shrinkToFit="1"/>
    </xf>
    <xf numFmtId="0" fontId="10" fillId="10" borderId="48" xfId="0" applyFont="1" applyFill="1" applyBorder="1" applyAlignment="1">
      <alignment horizontal="center" vertical="center" shrinkToFit="1"/>
    </xf>
    <xf numFmtId="0" fontId="10" fillId="10" borderId="25" xfId="0" applyFont="1" applyFill="1" applyBorder="1" applyAlignment="1">
      <alignment horizontal="center" vertical="center" shrinkToFit="1"/>
    </xf>
    <xf numFmtId="0" fontId="10" fillId="10" borderId="104" xfId="0" applyFont="1" applyFill="1" applyBorder="1" applyAlignment="1">
      <alignment horizontal="center" vertical="center" shrinkToFit="1"/>
    </xf>
    <xf numFmtId="0" fontId="10" fillId="10" borderId="61" xfId="0" applyFont="1" applyFill="1" applyBorder="1" applyAlignment="1">
      <alignment horizontal="center" vertical="center" shrinkToFit="1"/>
    </xf>
    <xf numFmtId="0" fontId="10" fillId="10" borderId="62"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0" fillId="0" borderId="25"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left" vertical="center"/>
    </xf>
    <xf numFmtId="0" fontId="9" fillId="3" borderId="7" xfId="0" applyFont="1" applyFill="1" applyBorder="1" applyAlignment="1">
      <alignment horizontal="center" vertical="center" shrinkToFit="1"/>
    </xf>
    <xf numFmtId="0" fontId="9" fillId="3" borderId="91"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9" fillId="0" borderId="10" xfId="0" applyFont="1" applyBorder="1" applyAlignment="1">
      <alignment horizontal="center" vertical="center" shrinkToFit="1"/>
    </xf>
    <xf numFmtId="0" fontId="10" fillId="4" borderId="12" xfId="0" applyFont="1" applyFill="1" applyBorder="1">
      <alignment vertical="center"/>
    </xf>
    <xf numFmtId="0" fontId="10" fillId="4" borderId="13" xfId="0" applyFont="1" applyFill="1" applyBorder="1">
      <alignment vertical="center"/>
    </xf>
    <xf numFmtId="0" fontId="10" fillId="4" borderId="14" xfId="0" applyFont="1" applyFill="1" applyBorder="1">
      <alignment vertical="center"/>
    </xf>
    <xf numFmtId="176" fontId="13" fillId="5" borderId="15" xfId="0" applyNumberFormat="1" applyFont="1" applyFill="1" applyBorder="1" applyAlignment="1">
      <alignment horizontal="center" vertical="center"/>
    </xf>
    <xf numFmtId="176" fontId="13" fillId="5" borderId="10" xfId="0" applyNumberFormat="1" applyFont="1" applyFill="1" applyBorder="1" applyAlignment="1">
      <alignment horizontal="center" vertical="center"/>
    </xf>
    <xf numFmtId="176" fontId="13" fillId="5" borderId="11" xfId="0" applyNumberFormat="1" applyFont="1" applyFill="1" applyBorder="1" applyAlignment="1">
      <alignment horizontal="center"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49" fontId="15" fillId="5" borderId="20" xfId="0" applyNumberFormat="1" applyFont="1" applyFill="1" applyBorder="1" applyAlignment="1">
      <alignment horizontal="center" vertical="center"/>
    </xf>
    <xf numFmtId="49" fontId="15" fillId="5" borderId="21" xfId="0" applyNumberFormat="1" applyFont="1" applyFill="1" applyBorder="1" applyAlignment="1">
      <alignment horizontal="center" vertical="center"/>
    </xf>
    <xf numFmtId="0" fontId="14" fillId="0" borderId="22" xfId="0" applyFont="1" applyBorder="1" applyAlignment="1">
      <alignment horizontal="center" vertical="center" shrinkToFit="1"/>
    </xf>
    <xf numFmtId="0" fontId="14" fillId="0" borderId="20" xfId="0" applyFont="1" applyBorder="1" applyAlignment="1">
      <alignment horizontal="center" vertical="center" shrinkToFit="1"/>
    </xf>
    <xf numFmtId="0" fontId="15" fillId="5" borderId="20" xfId="0" applyFont="1" applyFill="1" applyBorder="1" applyAlignment="1">
      <alignment horizontal="left" vertical="center" shrinkToFit="1"/>
    </xf>
    <xf numFmtId="0" fontId="15" fillId="5" borderId="23" xfId="0" applyFont="1" applyFill="1" applyBorder="1" applyAlignment="1">
      <alignment horizontal="left" vertical="center" shrinkToFit="1"/>
    </xf>
    <xf numFmtId="38" fontId="22" fillId="0" borderId="0" xfId="1" applyFont="1" applyFill="1" applyBorder="1" applyAlignment="1">
      <alignment horizontal="center" vertical="center" shrinkToFit="1"/>
    </xf>
    <xf numFmtId="0" fontId="22" fillId="0" borderId="0" xfId="0" applyFont="1" applyAlignment="1">
      <alignment horizontal="right" vertical="center" textRotation="255" shrinkToFit="1"/>
    </xf>
    <xf numFmtId="38" fontId="12" fillId="0" borderId="0" xfId="1" applyFont="1" applyFill="1" applyBorder="1" applyAlignment="1">
      <alignment horizontal="right" vertical="center" shrinkToFit="1"/>
    </xf>
    <xf numFmtId="9" fontId="6" fillId="0" borderId="0" xfId="2" applyFont="1" applyFill="1" applyBorder="1" applyAlignment="1">
      <alignment horizontal="center" vertical="center" textRotation="255" shrinkToFit="1"/>
    </xf>
    <xf numFmtId="0" fontId="12" fillId="0" borderId="0" xfId="1" applyNumberFormat="1" applyFont="1" applyFill="1" applyBorder="1" applyAlignment="1">
      <alignment horizontal="right" vertical="center" shrinkToFit="1"/>
    </xf>
    <xf numFmtId="0" fontId="12" fillId="5" borderId="27" xfId="0" applyFont="1" applyFill="1" applyBorder="1" applyAlignment="1">
      <alignment horizontal="left" vertical="center" shrinkToFit="1"/>
    </xf>
    <xf numFmtId="0" fontId="12" fillId="5" borderId="28" xfId="0" applyFont="1" applyFill="1" applyBorder="1" applyAlignment="1">
      <alignment horizontal="left" vertical="center" shrinkToFit="1"/>
    </xf>
    <xf numFmtId="0" fontId="9" fillId="0" borderId="26" xfId="0" applyFont="1" applyBorder="1" applyAlignment="1">
      <alignment horizontal="center" vertical="center" shrinkToFit="1"/>
    </xf>
    <xf numFmtId="0" fontId="9" fillId="0" borderId="90" xfId="0" applyFont="1" applyBorder="1" applyAlignment="1">
      <alignment horizontal="center" vertical="center" shrinkToFit="1"/>
    </xf>
    <xf numFmtId="0" fontId="14" fillId="0" borderId="30" xfId="0" applyFont="1" applyBorder="1" applyAlignment="1">
      <alignment horizontal="center" vertical="center"/>
    </xf>
    <xf numFmtId="0" fontId="14" fillId="0" borderId="27" xfId="0" applyFont="1" applyBorder="1" applyAlignment="1">
      <alignment horizontal="center" vertical="center"/>
    </xf>
    <xf numFmtId="177" fontId="12" fillId="5" borderId="27" xfId="0" applyNumberFormat="1" applyFont="1" applyFill="1" applyBorder="1" applyAlignment="1">
      <alignment horizontal="left" vertical="center" shrinkToFit="1"/>
    </xf>
    <xf numFmtId="177" fontId="12" fillId="5" borderId="28" xfId="0" applyNumberFormat="1" applyFont="1" applyFill="1" applyBorder="1" applyAlignment="1">
      <alignment horizontal="left" vertical="center" shrinkToFit="1"/>
    </xf>
    <xf numFmtId="0" fontId="18" fillId="5" borderId="0" xfId="0" applyFont="1" applyFill="1" applyAlignment="1">
      <alignment horizontal="left" vertical="center" shrinkToFit="1"/>
    </xf>
    <xf numFmtId="0" fontId="18" fillId="5" borderId="32" xfId="0" applyFont="1" applyFill="1" applyBorder="1" applyAlignment="1">
      <alignment horizontal="left" vertical="center" shrinkToFi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2" fillId="5" borderId="34" xfId="0" applyFont="1" applyFill="1" applyBorder="1" applyAlignment="1">
      <alignment horizontal="left" vertical="center" shrinkToFit="1"/>
    </xf>
    <xf numFmtId="0" fontId="12" fillId="5" borderId="35" xfId="0" applyFont="1" applyFill="1" applyBorder="1" applyAlignment="1">
      <alignment horizontal="left" vertical="center" shrinkToFit="1"/>
    </xf>
    <xf numFmtId="0" fontId="18" fillId="5" borderId="34" xfId="0" applyFont="1" applyFill="1" applyBorder="1" applyAlignment="1">
      <alignment horizontal="left" vertical="center" shrinkToFit="1"/>
    </xf>
    <xf numFmtId="0" fontId="18" fillId="5" borderId="35" xfId="0" applyFont="1" applyFill="1" applyBorder="1" applyAlignment="1">
      <alignment horizontal="left" vertical="center" shrinkToFit="1"/>
    </xf>
    <xf numFmtId="178" fontId="9" fillId="0" borderId="98" xfId="2" applyNumberFormat="1" applyFont="1" applyFill="1" applyBorder="1" applyAlignment="1">
      <alignment horizontal="center" vertical="center" shrinkToFit="1"/>
    </xf>
    <xf numFmtId="178" fontId="9" fillId="0" borderId="90" xfId="2" applyNumberFormat="1" applyFont="1" applyFill="1" applyBorder="1" applyAlignment="1">
      <alignment horizontal="center" vertical="center" shrinkToFit="1"/>
    </xf>
    <xf numFmtId="9" fontId="10" fillId="0" borderId="60" xfId="2" applyFont="1" applyBorder="1" applyAlignment="1">
      <alignment horizontal="right" vertical="center" shrinkToFit="1"/>
    </xf>
    <xf numFmtId="9" fontId="10" fillId="0" borderId="61" xfId="2" applyFont="1" applyBorder="1" applyAlignment="1">
      <alignment horizontal="right" vertical="center" shrinkToFit="1"/>
    </xf>
    <xf numFmtId="9" fontId="10" fillId="0" borderId="62" xfId="2" applyFont="1" applyBorder="1" applyAlignment="1">
      <alignment horizontal="right" vertical="center" shrinkToFit="1"/>
    </xf>
    <xf numFmtId="9" fontId="10" fillId="0" borderId="63" xfId="2" applyFont="1" applyBorder="1" applyAlignment="1">
      <alignment horizontal="right" vertical="center" shrinkToFit="1"/>
    </xf>
    <xf numFmtId="9" fontId="10" fillId="0" borderId="64" xfId="2" applyFont="1" applyBorder="1" applyAlignment="1">
      <alignment horizontal="right" vertical="center" shrinkToFit="1"/>
    </xf>
    <xf numFmtId="9" fontId="10" fillId="0" borderId="96" xfId="2" applyFont="1" applyBorder="1" applyAlignment="1">
      <alignment horizontal="right" vertical="center" shrinkToFit="1"/>
    </xf>
    <xf numFmtId="0" fontId="9" fillId="4" borderId="36" xfId="0" applyFont="1" applyFill="1" applyBorder="1" applyAlignment="1">
      <alignment horizontal="distributed" vertical="center" shrinkToFit="1"/>
    </xf>
    <xf numFmtId="0" fontId="9" fillId="4" borderId="10" xfId="0" applyFont="1" applyFill="1" applyBorder="1" applyAlignment="1">
      <alignment horizontal="distributed" vertical="center" shrinkToFit="1"/>
    </xf>
    <xf numFmtId="0" fontId="9" fillId="4" borderId="11" xfId="0" applyFont="1" applyFill="1" applyBorder="1" applyAlignment="1">
      <alignment horizontal="distributed" vertical="center" shrinkToFit="1"/>
    </xf>
    <xf numFmtId="0" fontId="6" fillId="5" borderId="10" xfId="0" applyFont="1" applyFill="1" applyBorder="1" applyAlignment="1">
      <alignment horizontal="left" vertical="center"/>
    </xf>
    <xf numFmtId="0" fontId="6" fillId="5" borderId="11" xfId="0" applyFont="1" applyFill="1" applyBorder="1" applyAlignment="1">
      <alignment horizontal="left" vertical="center"/>
    </xf>
    <xf numFmtId="0" fontId="9" fillId="2" borderId="56"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10" fillId="2" borderId="50" xfId="0" applyFont="1" applyFill="1" applyBorder="1" applyAlignment="1">
      <alignment horizontal="right" vertical="center" textRotation="255" shrinkToFit="1"/>
    </xf>
    <xf numFmtId="0" fontId="10" fillId="2" borderId="0" xfId="0" applyFont="1" applyFill="1" applyAlignment="1">
      <alignment horizontal="right" vertical="center" textRotation="255" shrinkToFit="1"/>
    </xf>
    <xf numFmtId="0" fontId="10" fillId="2" borderId="75" xfId="0" applyFont="1" applyFill="1" applyBorder="1" applyAlignment="1">
      <alignment horizontal="right" vertical="center" textRotation="255" shrinkToFit="1"/>
    </xf>
    <xf numFmtId="0" fontId="10" fillId="2" borderId="53" xfId="0" applyFont="1" applyFill="1" applyBorder="1" applyAlignment="1">
      <alignment horizontal="right" vertical="center" textRotation="255" shrinkToFit="1"/>
    </xf>
    <xf numFmtId="0" fontId="10" fillId="2" borderId="54" xfId="0" applyFont="1" applyFill="1" applyBorder="1" applyAlignment="1">
      <alignment horizontal="right" vertical="center" textRotation="255" shrinkToFit="1"/>
    </xf>
    <xf numFmtId="0" fontId="10" fillId="2" borderId="55" xfId="0" applyFont="1" applyFill="1" applyBorder="1" applyAlignment="1">
      <alignment horizontal="right" vertical="center" textRotation="255" shrinkToFit="1"/>
    </xf>
    <xf numFmtId="179" fontId="10" fillId="6" borderId="87" xfId="1" applyNumberFormat="1" applyFont="1" applyFill="1" applyBorder="1" applyAlignment="1">
      <alignment horizontal="center" vertical="center" textRotation="255" shrinkToFit="1"/>
    </xf>
    <xf numFmtId="179" fontId="10" fillId="6" borderId="79" xfId="1" applyNumberFormat="1" applyFont="1" applyFill="1" applyBorder="1" applyAlignment="1">
      <alignment horizontal="center" vertical="center" textRotation="255" shrinkToFit="1"/>
    </xf>
    <xf numFmtId="179" fontId="14" fillId="6" borderId="80" xfId="0" applyNumberFormat="1" applyFont="1" applyFill="1" applyBorder="1" applyAlignment="1">
      <alignment horizontal="center" vertical="center" shrinkToFit="1"/>
    </xf>
    <xf numFmtId="179" fontId="14" fillId="6" borderId="81" xfId="0" applyNumberFormat="1" applyFont="1" applyFill="1" applyBorder="1" applyAlignment="1">
      <alignment horizontal="center" vertical="center" shrinkToFit="1"/>
    </xf>
    <xf numFmtId="179" fontId="14" fillId="6" borderId="82" xfId="0" applyNumberFormat="1" applyFont="1" applyFill="1" applyBorder="1" applyAlignment="1">
      <alignment horizontal="center" vertical="center" shrinkToFit="1"/>
    </xf>
    <xf numFmtId="179" fontId="10" fillId="6" borderId="81" xfId="0" applyNumberFormat="1" applyFont="1" applyFill="1" applyBorder="1" applyAlignment="1">
      <alignment horizontal="center" vertical="center" shrinkToFit="1"/>
    </xf>
    <xf numFmtId="179" fontId="10" fillId="6" borderId="82" xfId="0" applyNumberFormat="1" applyFont="1" applyFill="1" applyBorder="1" applyAlignment="1">
      <alignment horizontal="center" vertical="center" shrinkToFit="1"/>
    </xf>
    <xf numFmtId="179" fontId="10" fillId="6" borderId="80" xfId="0" applyNumberFormat="1" applyFont="1" applyFill="1" applyBorder="1" applyAlignment="1">
      <alignment horizontal="center" vertical="center" shrinkToFit="1"/>
    </xf>
    <xf numFmtId="0" fontId="10" fillId="6" borderId="63" xfId="0" applyFont="1" applyFill="1" applyBorder="1" applyAlignment="1">
      <alignment horizontal="center" vertical="center" shrinkToFit="1"/>
    </xf>
    <xf numFmtId="0" fontId="10" fillId="6" borderId="64" xfId="0" applyFont="1" applyFill="1" applyBorder="1" applyAlignment="1">
      <alignment horizontal="center" vertical="center" shrinkToFit="1"/>
    </xf>
    <xf numFmtId="0" fontId="10" fillId="6" borderId="65" xfId="0" applyFont="1" applyFill="1" applyBorder="1" applyAlignment="1">
      <alignment horizontal="center" vertical="center" shrinkToFit="1"/>
    </xf>
    <xf numFmtId="179" fontId="9" fillId="0" borderId="63" xfId="0" applyNumberFormat="1" applyFont="1" applyBorder="1" applyAlignment="1">
      <alignment horizontal="center" vertical="center" shrinkToFit="1"/>
    </xf>
    <xf numFmtId="179" fontId="9" fillId="0" borderId="64" xfId="0" applyNumberFormat="1" applyFont="1" applyBorder="1" applyAlignment="1">
      <alignment horizontal="center" vertical="center" shrinkToFit="1"/>
    </xf>
    <xf numFmtId="179" fontId="9" fillId="0" borderId="65" xfId="0" applyNumberFormat="1" applyFont="1" applyBorder="1" applyAlignment="1">
      <alignment horizontal="center" vertical="center" shrinkToFit="1"/>
    </xf>
    <xf numFmtId="179" fontId="9" fillId="0" borderId="64" xfId="0" applyNumberFormat="1" applyFont="1" applyBorder="1" applyAlignment="1">
      <alignment horizontal="center" shrinkToFit="1"/>
    </xf>
    <xf numFmtId="179" fontId="9" fillId="0" borderId="65" xfId="0" applyNumberFormat="1" applyFont="1" applyBorder="1" applyAlignment="1">
      <alignment horizontal="center" shrinkToFit="1"/>
    </xf>
    <xf numFmtId="0" fontId="10" fillId="9" borderId="39" xfId="0" applyFont="1" applyFill="1" applyBorder="1" applyAlignment="1">
      <alignment horizontal="center" vertical="center" shrinkToFit="1"/>
    </xf>
    <xf numFmtId="38" fontId="10" fillId="9" borderId="39" xfId="1" applyFont="1" applyFill="1" applyBorder="1" applyAlignment="1">
      <alignment horizontal="center" vertical="center" shrinkToFit="1"/>
    </xf>
    <xf numFmtId="0" fontId="14" fillId="6" borderId="60" xfId="0" applyFont="1" applyFill="1" applyBorder="1" applyAlignment="1">
      <alignment horizontal="center" vertical="center" shrinkToFit="1"/>
    </xf>
    <xf numFmtId="0" fontId="14" fillId="6" borderId="62"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70" xfId="0" applyFont="1" applyFill="1" applyBorder="1" applyAlignment="1">
      <alignment horizontal="center" vertical="center" shrinkToFit="1"/>
    </xf>
    <xf numFmtId="0" fontId="12" fillId="2" borderId="71" xfId="0" applyFont="1" applyFill="1" applyBorder="1" applyAlignment="1">
      <alignment horizontal="center" vertical="center" shrinkToFit="1"/>
    </xf>
    <xf numFmtId="0" fontId="12" fillId="5" borderId="53" xfId="0" applyFont="1" applyFill="1" applyBorder="1" applyAlignment="1">
      <alignment horizontal="left" vertical="center" shrinkToFit="1"/>
    </xf>
    <xf numFmtId="0" fontId="12" fillId="5" borderId="54" xfId="0" applyFont="1" applyFill="1" applyBorder="1" applyAlignment="1">
      <alignment horizontal="left" vertical="center" shrinkToFit="1"/>
    </xf>
    <xf numFmtId="0" fontId="12" fillId="5" borderId="55" xfId="0" applyFont="1" applyFill="1" applyBorder="1" applyAlignment="1">
      <alignment horizontal="left" vertical="center" shrinkToFit="1"/>
    </xf>
    <xf numFmtId="0" fontId="12" fillId="2" borderId="74" xfId="0" applyFont="1" applyFill="1" applyBorder="1" applyAlignment="1">
      <alignment horizontal="left" vertical="top" shrinkToFit="1"/>
    </xf>
    <xf numFmtId="0" fontId="12" fillId="2" borderId="72" xfId="0" applyFont="1" applyFill="1" applyBorder="1" applyAlignment="1">
      <alignment horizontal="left" vertical="top" shrinkToFit="1"/>
    </xf>
    <xf numFmtId="0" fontId="12" fillId="2" borderId="73" xfId="0" applyFont="1" applyFill="1" applyBorder="1" applyAlignment="1">
      <alignment horizontal="left" vertical="top" shrinkToFit="1"/>
    </xf>
    <xf numFmtId="0" fontId="12" fillId="2" borderId="61" xfId="0" applyFont="1" applyFill="1" applyBorder="1" applyAlignment="1">
      <alignment horizontal="left" vertical="top" shrinkToFit="1"/>
    </xf>
    <xf numFmtId="0" fontId="12" fillId="2" borderId="62" xfId="0" applyFont="1" applyFill="1" applyBorder="1" applyAlignment="1">
      <alignment horizontal="left" vertical="top" shrinkToFit="1"/>
    </xf>
    <xf numFmtId="0" fontId="16" fillId="0" borderId="74"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62" xfId="0" applyFont="1" applyBorder="1" applyAlignment="1">
      <alignment horizontal="center" vertical="center" shrinkToFit="1"/>
    </xf>
    <xf numFmtId="0" fontId="10" fillId="9" borderId="89" xfId="0" applyFont="1" applyFill="1" applyBorder="1" applyAlignment="1">
      <alignment horizontal="center" vertical="center" textRotation="255" shrinkToFit="1"/>
    </xf>
    <xf numFmtId="0" fontId="10" fillId="9" borderId="43" xfId="0" applyFont="1" applyFill="1" applyBorder="1" applyAlignment="1">
      <alignment horizontal="center" vertical="center" textRotation="255" shrinkToFit="1"/>
    </xf>
    <xf numFmtId="0" fontId="10" fillId="9" borderId="51" xfId="0" applyFont="1" applyFill="1" applyBorder="1" applyAlignment="1">
      <alignment horizontal="center" vertical="center" textRotation="255" shrinkToFit="1"/>
    </xf>
    <xf numFmtId="0" fontId="9" fillId="0" borderId="63" xfId="0" applyFont="1" applyBorder="1" applyAlignment="1">
      <alignment horizontal="center" vertical="top" shrinkToFit="1"/>
    </xf>
    <xf numFmtId="0" fontId="9" fillId="0" borderId="65" xfId="0" applyFont="1" applyBorder="1" applyAlignment="1">
      <alignment horizontal="center" vertical="top" shrinkToFit="1"/>
    </xf>
    <xf numFmtId="0" fontId="10" fillId="9" borderId="40" xfId="0" applyFont="1" applyFill="1" applyBorder="1" applyAlignment="1">
      <alignment horizontal="center" vertical="center" shrinkToFit="1"/>
    </xf>
    <xf numFmtId="0" fontId="10" fillId="9" borderId="41" xfId="0" applyFont="1" applyFill="1" applyBorder="1" applyAlignment="1">
      <alignment horizontal="center" vertical="center" shrinkToFit="1"/>
    </xf>
    <xf numFmtId="0" fontId="10" fillId="9" borderId="38" xfId="0" applyFont="1" applyFill="1" applyBorder="1" applyAlignment="1">
      <alignment horizontal="center" vertical="center" shrinkToFit="1"/>
    </xf>
    <xf numFmtId="0" fontId="10" fillId="9" borderId="76" xfId="0" applyFont="1" applyFill="1" applyBorder="1" applyAlignment="1">
      <alignment horizontal="center" vertical="center" shrinkToFit="1"/>
    </xf>
    <xf numFmtId="38" fontId="9" fillId="2" borderId="50" xfId="1" applyFont="1" applyFill="1" applyBorder="1" applyAlignment="1">
      <alignment horizontal="right" vertical="center" shrinkToFit="1"/>
    </xf>
    <xf numFmtId="38" fontId="9" fillId="2" borderId="0" xfId="1" applyFont="1" applyFill="1" applyBorder="1" applyAlignment="1">
      <alignment horizontal="right" vertical="center" shrinkToFit="1"/>
    </xf>
    <xf numFmtId="38" fontId="9" fillId="2" borderId="75" xfId="1" applyFont="1" applyFill="1" applyBorder="1" applyAlignment="1">
      <alignment horizontal="right" vertical="center" shrinkToFit="1"/>
    </xf>
    <xf numFmtId="38" fontId="9" fillId="2" borderId="53" xfId="1" applyFont="1" applyFill="1" applyBorder="1" applyAlignment="1">
      <alignment horizontal="right" vertical="center" shrinkToFit="1"/>
    </xf>
    <xf numFmtId="38" fontId="9" fillId="2" borderId="54" xfId="1" applyFont="1" applyFill="1" applyBorder="1" applyAlignment="1">
      <alignment horizontal="right" vertical="center" shrinkToFit="1"/>
    </xf>
    <xf numFmtId="38" fontId="9" fillId="2" borderId="55" xfId="1" applyFont="1" applyFill="1" applyBorder="1" applyAlignment="1">
      <alignment horizontal="right" vertical="center" shrinkToFit="1"/>
    </xf>
    <xf numFmtId="38" fontId="9" fillId="0" borderId="47" xfId="1" applyFont="1" applyFill="1" applyBorder="1" applyAlignment="1">
      <alignment horizontal="right" vertical="center" shrinkToFit="1"/>
    </xf>
    <xf numFmtId="38" fontId="9" fillId="0" borderId="52" xfId="1" applyFont="1" applyFill="1" applyBorder="1" applyAlignment="1">
      <alignment horizontal="right" vertical="center" shrinkToFit="1"/>
    </xf>
    <xf numFmtId="38" fontId="9" fillId="2" borderId="47" xfId="1" applyFont="1" applyFill="1" applyBorder="1" applyAlignment="1">
      <alignment horizontal="right" vertical="center" shrinkToFit="1"/>
    </xf>
    <xf numFmtId="38" fontId="9" fillId="2" borderId="52" xfId="1" applyFont="1" applyFill="1" applyBorder="1" applyAlignment="1">
      <alignment horizontal="right" vertical="center" shrinkToFit="1"/>
    </xf>
    <xf numFmtId="38" fontId="9" fillId="5" borderId="50" xfId="1" applyFont="1" applyFill="1" applyBorder="1" applyAlignment="1">
      <alignment horizontal="right" vertical="center" shrinkToFit="1"/>
    </xf>
    <xf numFmtId="38" fontId="9" fillId="5" borderId="75" xfId="1" applyFont="1" applyFill="1" applyBorder="1" applyAlignment="1">
      <alignment horizontal="right" vertical="center" shrinkToFit="1"/>
    </xf>
    <xf numFmtId="38" fontId="9" fillId="5" borderId="53" xfId="1" applyFont="1" applyFill="1" applyBorder="1" applyAlignment="1">
      <alignment horizontal="right" vertical="center" shrinkToFit="1"/>
    </xf>
    <xf numFmtId="38" fontId="9" fillId="5" borderId="55" xfId="1" applyFont="1" applyFill="1" applyBorder="1" applyAlignment="1">
      <alignment horizontal="right" vertical="center" shrinkToFit="1"/>
    </xf>
    <xf numFmtId="9" fontId="16" fillId="5" borderId="47" xfId="2" applyFont="1" applyFill="1" applyBorder="1" applyAlignment="1">
      <alignment horizontal="center" vertical="center" textRotation="255" shrinkToFit="1"/>
    </xf>
    <xf numFmtId="9" fontId="16" fillId="5" borderId="52" xfId="2" applyFont="1" applyFill="1" applyBorder="1" applyAlignment="1">
      <alignment horizontal="center" vertical="center" textRotation="255" shrinkToFit="1"/>
    </xf>
    <xf numFmtId="38" fontId="9" fillId="2" borderId="44" xfId="1" applyFont="1" applyFill="1" applyBorder="1" applyAlignment="1">
      <alignment horizontal="right" vertical="center" shrinkToFit="1"/>
    </xf>
    <xf numFmtId="38" fontId="9" fillId="2" borderId="46" xfId="1" applyFont="1" applyFill="1" applyBorder="1" applyAlignment="1">
      <alignment horizontal="right" vertical="center" shrinkToFit="1"/>
    </xf>
    <xf numFmtId="38" fontId="9" fillId="0" borderId="44" xfId="1" applyFont="1" applyBorder="1" applyAlignment="1">
      <alignment horizontal="right" vertical="center" shrinkToFit="1"/>
    </xf>
    <xf numFmtId="38" fontId="9" fillId="0" borderId="45" xfId="1" applyFont="1" applyBorder="1" applyAlignment="1">
      <alignment horizontal="right" vertical="center" shrinkToFit="1"/>
    </xf>
    <xf numFmtId="38" fontId="9" fillId="0" borderId="53" xfId="1" applyFont="1" applyBorder="1" applyAlignment="1">
      <alignment horizontal="right" vertical="center" shrinkToFit="1"/>
    </xf>
    <xf numFmtId="38" fontId="9" fillId="0" borderId="54" xfId="1" applyFont="1" applyBorder="1" applyAlignment="1">
      <alignment horizontal="right" vertical="center" shrinkToFit="1"/>
    </xf>
    <xf numFmtId="0" fontId="9" fillId="0" borderId="53" xfId="0" applyFont="1" applyBorder="1" applyAlignment="1">
      <alignment horizontal="left" vertical="center" shrinkToFit="1"/>
    </xf>
    <xf numFmtId="0" fontId="9" fillId="0" borderId="54" xfId="0" applyFont="1" applyBorder="1" applyAlignment="1">
      <alignment horizontal="left" vertical="center" shrinkToFit="1"/>
    </xf>
    <xf numFmtId="0" fontId="9" fillId="0" borderId="55" xfId="0" applyFont="1" applyBorder="1" applyAlignment="1">
      <alignment horizontal="left" vertical="center" shrinkToFit="1"/>
    </xf>
    <xf numFmtId="0" fontId="9" fillId="2" borderId="56" xfId="0" applyFont="1" applyFill="1" applyBorder="1" applyAlignment="1">
      <alignment horizontal="center" vertical="top" shrinkToFit="1"/>
    </xf>
    <xf numFmtId="0" fontId="9" fillId="2" borderId="70" xfId="0" applyFont="1" applyFill="1" applyBorder="1" applyAlignment="1">
      <alignment horizontal="center" vertical="top" shrinkToFit="1"/>
    </xf>
    <xf numFmtId="0" fontId="9" fillId="2" borderId="74" xfId="0" applyFont="1" applyFill="1" applyBorder="1" applyAlignment="1">
      <alignment horizontal="left" vertical="top" shrinkToFit="1"/>
    </xf>
    <xf numFmtId="0" fontId="9" fillId="2" borderId="72" xfId="0" applyFont="1" applyFill="1" applyBorder="1" applyAlignment="1">
      <alignment horizontal="left" vertical="top" shrinkToFit="1"/>
    </xf>
    <xf numFmtId="0" fontId="9" fillId="2" borderId="73" xfId="0" applyFont="1" applyFill="1" applyBorder="1" applyAlignment="1">
      <alignment horizontal="left" vertical="top" shrinkToFit="1"/>
    </xf>
    <xf numFmtId="0" fontId="9" fillId="2" borderId="61" xfId="0" applyFont="1" applyFill="1" applyBorder="1" applyAlignment="1">
      <alignment horizontal="left" vertical="top" shrinkToFit="1"/>
    </xf>
    <xf numFmtId="0" fontId="9" fillId="2" borderId="62" xfId="0" applyFont="1" applyFill="1" applyBorder="1" applyAlignment="1">
      <alignment horizontal="left" vertical="top" shrinkToFit="1"/>
    </xf>
    <xf numFmtId="179" fontId="9" fillId="0" borderId="63" xfId="0" applyNumberFormat="1" applyFont="1" applyBorder="1" applyAlignment="1">
      <alignment horizontal="center" shrinkToFit="1"/>
    </xf>
    <xf numFmtId="0" fontId="9" fillId="0" borderId="63" xfId="0" applyFont="1" applyBorder="1" applyAlignment="1">
      <alignment horizontal="center" shrinkToFit="1"/>
    </xf>
    <xf numFmtId="0" fontId="9" fillId="0" borderId="64" xfId="0" applyFont="1" applyBorder="1" applyAlignment="1">
      <alignment horizontal="center" shrinkToFit="1"/>
    </xf>
    <xf numFmtId="0" fontId="9" fillId="0" borderId="65" xfId="0" applyFont="1" applyBorder="1" applyAlignment="1">
      <alignment horizontal="center" shrinkToFit="1"/>
    </xf>
    <xf numFmtId="0" fontId="10" fillId="8" borderId="30" xfId="0" applyFont="1" applyFill="1" applyBorder="1" applyAlignment="1">
      <alignment horizontal="center" vertical="center" shrinkToFit="1"/>
    </xf>
    <xf numFmtId="0" fontId="10" fillId="8" borderId="27" xfId="0" applyFont="1" applyFill="1" applyBorder="1" applyAlignment="1">
      <alignment horizontal="center" vertical="center" shrinkToFit="1"/>
    </xf>
    <xf numFmtId="0" fontId="10" fillId="8" borderId="90" xfId="0" applyFont="1" applyFill="1" applyBorder="1" applyAlignment="1">
      <alignment horizontal="center" vertical="center" shrinkToFit="1"/>
    </xf>
    <xf numFmtId="0" fontId="10" fillId="9" borderId="44" xfId="0" applyFont="1" applyFill="1" applyBorder="1" applyAlignment="1">
      <alignment horizontal="center" vertical="center" shrinkToFit="1"/>
    </xf>
    <xf numFmtId="0" fontId="10" fillId="9" borderId="45" xfId="0" applyFont="1" applyFill="1" applyBorder="1" applyAlignment="1">
      <alignment horizontal="center" vertical="center" shrinkToFit="1"/>
    </xf>
    <xf numFmtId="0" fontId="10" fillId="9" borderId="46" xfId="0" applyFont="1" applyFill="1" applyBorder="1" applyAlignment="1">
      <alignment horizontal="center" vertical="center" shrinkToFit="1"/>
    </xf>
    <xf numFmtId="0" fontId="10" fillId="10" borderId="30" xfId="0" applyFont="1" applyFill="1" applyBorder="1" applyAlignment="1">
      <alignment horizontal="center" vertical="center" shrinkToFit="1"/>
    </xf>
    <xf numFmtId="0" fontId="10" fillId="10" borderId="27" xfId="0" applyFont="1" applyFill="1" applyBorder="1" applyAlignment="1">
      <alignment horizontal="center" vertical="center" shrinkToFit="1"/>
    </xf>
    <xf numFmtId="0" fontId="10" fillId="10" borderId="83" xfId="0" applyFont="1" applyFill="1" applyBorder="1" applyAlignment="1">
      <alignment horizontal="center" vertical="center" shrinkToFit="1"/>
    </xf>
    <xf numFmtId="0" fontId="10" fillId="10" borderId="64" xfId="0" applyFont="1" applyFill="1" applyBorder="1" applyAlignment="1">
      <alignment horizontal="center" vertical="center" shrinkToFit="1"/>
    </xf>
    <xf numFmtId="0" fontId="10" fillId="10" borderId="65" xfId="0" applyFont="1" applyFill="1" applyBorder="1" applyAlignment="1">
      <alignment horizontal="center" vertical="center" shrinkToFit="1"/>
    </xf>
    <xf numFmtId="0" fontId="14" fillId="6" borderId="63" xfId="0" applyFont="1" applyFill="1" applyBorder="1" applyAlignment="1">
      <alignment horizontal="center" vertical="center" shrinkToFit="1"/>
    </xf>
    <xf numFmtId="0" fontId="14" fillId="6" borderId="65" xfId="0" applyFont="1" applyFill="1" applyBorder="1" applyAlignment="1">
      <alignment horizontal="center" vertical="center" shrinkToFit="1"/>
    </xf>
    <xf numFmtId="0" fontId="9" fillId="2" borderId="44" xfId="1" applyNumberFormat="1" applyFont="1" applyFill="1" applyBorder="1" applyAlignment="1">
      <alignment horizontal="right" vertical="center" shrinkToFit="1"/>
    </xf>
    <xf numFmtId="0" fontId="9" fillId="2" borderId="46" xfId="1" applyNumberFormat="1" applyFont="1" applyFill="1" applyBorder="1" applyAlignment="1">
      <alignment horizontal="right" vertical="center" shrinkToFit="1"/>
    </xf>
    <xf numFmtId="0" fontId="9" fillId="2" borderId="53" xfId="1" applyNumberFormat="1" applyFont="1" applyFill="1" applyBorder="1" applyAlignment="1">
      <alignment horizontal="right" vertical="center" shrinkToFit="1"/>
    </xf>
    <xf numFmtId="0" fontId="9" fillId="2" borderId="55" xfId="1" applyNumberFormat="1" applyFont="1" applyFill="1" applyBorder="1" applyAlignment="1">
      <alignment horizontal="right" vertical="center" shrinkToFit="1"/>
    </xf>
    <xf numFmtId="179" fontId="10" fillId="0" borderId="0" xfId="0" applyNumberFormat="1" applyFont="1" applyAlignment="1">
      <alignment horizontal="right" shrinkToFit="1"/>
    </xf>
    <xf numFmtId="38" fontId="10" fillId="0" borderId="0" xfId="1" applyFont="1" applyFill="1" applyBorder="1" applyAlignment="1">
      <alignment horizontal="center" shrinkToFit="1"/>
    </xf>
    <xf numFmtId="178" fontId="9" fillId="5" borderId="98" xfId="2" applyNumberFormat="1" applyFont="1" applyFill="1" applyBorder="1" applyAlignment="1">
      <alignment horizontal="center" vertical="center" shrinkToFit="1"/>
    </xf>
    <xf numFmtId="178" fontId="9" fillId="5" borderId="90" xfId="2" applyNumberFormat="1" applyFont="1" applyFill="1" applyBorder="1" applyAlignment="1">
      <alignment horizontal="center" vertical="center" shrinkToFit="1"/>
    </xf>
    <xf numFmtId="38" fontId="9" fillId="0" borderId="57" xfId="1" applyFont="1" applyBorder="1" applyAlignment="1">
      <alignment horizontal="right" vertical="center" shrinkToFit="1"/>
    </xf>
    <xf numFmtId="38" fontId="9" fillId="0" borderId="95" xfId="1" applyFont="1" applyBorder="1" applyAlignment="1">
      <alignment horizontal="right" vertical="center" shrinkToFit="1"/>
    </xf>
    <xf numFmtId="178" fontId="9" fillId="0" borderId="105" xfId="2" applyNumberFormat="1" applyFont="1" applyFill="1" applyBorder="1" applyAlignment="1">
      <alignment horizontal="center" vertical="center" shrinkToFit="1"/>
    </xf>
    <xf numFmtId="178" fontId="9" fillId="0" borderId="102" xfId="2" applyNumberFormat="1" applyFont="1" applyFill="1" applyBorder="1" applyAlignment="1">
      <alignment horizontal="center" vertical="center" shrinkToFit="1"/>
    </xf>
    <xf numFmtId="9" fontId="10" fillId="0" borderId="67" xfId="2" applyFont="1" applyBorder="1" applyAlignment="1">
      <alignment horizontal="right" vertical="center" shrinkToFit="1"/>
    </xf>
    <xf numFmtId="9" fontId="10" fillId="0" borderId="68" xfId="2" applyFont="1" applyBorder="1" applyAlignment="1">
      <alignment horizontal="right" vertical="center" shrinkToFit="1"/>
    </xf>
    <xf numFmtId="9" fontId="10" fillId="0" borderId="69" xfId="2" applyFont="1" applyBorder="1" applyAlignment="1">
      <alignment horizontal="right" vertical="center" shrinkToFit="1"/>
    </xf>
    <xf numFmtId="9" fontId="10" fillId="0" borderId="97" xfId="2" applyFont="1" applyBorder="1" applyAlignment="1">
      <alignment horizontal="right" vertical="center" shrinkToFit="1"/>
    </xf>
    <xf numFmtId="0" fontId="20" fillId="0" borderId="0" xfId="0" applyFont="1" applyAlignment="1">
      <alignment horizontal="center" vertical="center"/>
    </xf>
    <xf numFmtId="0" fontId="10" fillId="0" borderId="0" xfId="0" applyFont="1" applyAlignment="1">
      <alignment horizontal="center" vertical="center" shrinkToFit="1"/>
    </xf>
    <xf numFmtId="38" fontId="9" fillId="0" borderId="0" xfId="1" applyFont="1" applyFill="1" applyBorder="1" applyAlignment="1">
      <alignment horizontal="right" vertical="center" shrinkToFit="1"/>
    </xf>
    <xf numFmtId="0" fontId="10" fillId="0" borderId="0" xfId="0" applyFont="1" applyAlignment="1">
      <alignment horizontal="left" indent="1"/>
    </xf>
    <xf numFmtId="178" fontId="10" fillId="6" borderId="92" xfId="2" applyNumberFormat="1" applyFont="1" applyFill="1" applyBorder="1" applyAlignment="1">
      <alignment horizontal="center" vertical="center" shrinkToFit="1"/>
    </xf>
    <xf numFmtId="178" fontId="10" fillId="6" borderId="93" xfId="2" applyNumberFormat="1" applyFont="1" applyFill="1" applyBorder="1" applyAlignment="1">
      <alignment horizontal="center" vertical="center" shrinkToFit="1"/>
    </xf>
    <xf numFmtId="0" fontId="10" fillId="6" borderId="58" xfId="0" applyFont="1" applyFill="1" applyBorder="1" applyAlignment="1">
      <alignment horizontal="center" vertical="center" shrinkToFit="1"/>
    </xf>
    <xf numFmtId="0" fontId="10" fillId="6" borderId="58" xfId="2" applyNumberFormat="1" applyFont="1" applyFill="1" applyBorder="1" applyAlignment="1">
      <alignment horizontal="center" vertical="center" shrinkToFit="1"/>
    </xf>
    <xf numFmtId="9" fontId="10" fillId="6" borderId="58" xfId="2" applyFont="1" applyFill="1" applyBorder="1" applyAlignment="1">
      <alignment horizontal="center" vertical="center" shrinkToFit="1"/>
    </xf>
    <xf numFmtId="9" fontId="10" fillId="6" borderId="59" xfId="2" applyFont="1" applyFill="1" applyBorder="1" applyAlignment="1">
      <alignment horizontal="center" vertical="center" shrinkToFit="1"/>
    </xf>
    <xf numFmtId="0" fontId="10" fillId="7" borderId="37" xfId="0" applyFont="1" applyFill="1" applyBorder="1" applyAlignment="1">
      <alignment horizontal="center" vertical="center" shrinkToFit="1"/>
    </xf>
    <xf numFmtId="0" fontId="10" fillId="7" borderId="38" xfId="0" applyFont="1" applyFill="1" applyBorder="1" applyAlignment="1">
      <alignment horizontal="center" vertical="center" shrinkToFit="1"/>
    </xf>
    <xf numFmtId="0" fontId="10" fillId="7" borderId="39" xfId="0" applyFont="1" applyFill="1" applyBorder="1" applyAlignment="1">
      <alignment horizontal="center" vertical="center" shrinkToFit="1"/>
    </xf>
    <xf numFmtId="0" fontId="10" fillId="7" borderId="40" xfId="0" applyFont="1" applyFill="1" applyBorder="1" applyAlignment="1">
      <alignment horizontal="center" vertical="center" shrinkToFit="1"/>
    </xf>
    <xf numFmtId="0" fontId="10" fillId="7" borderId="41" xfId="0" applyFont="1" applyFill="1" applyBorder="1" applyAlignment="1">
      <alignment horizontal="center" vertical="center" shrinkToFit="1"/>
    </xf>
    <xf numFmtId="0" fontId="10" fillId="7" borderId="42" xfId="0" applyFont="1" applyFill="1" applyBorder="1" applyAlignment="1">
      <alignment horizontal="center" vertical="center" shrinkToFit="1"/>
    </xf>
    <xf numFmtId="38" fontId="9" fillId="0" borderId="49" xfId="1" applyFont="1" applyBorder="1" applyAlignment="1">
      <alignment horizontal="right" vertical="center" shrinkToFit="1"/>
    </xf>
    <xf numFmtId="38" fontId="9" fillId="0" borderId="94" xfId="1" applyFont="1" applyBorder="1" applyAlignment="1">
      <alignment horizontal="right" vertical="center" shrinkToFit="1"/>
    </xf>
    <xf numFmtId="38" fontId="9" fillId="0" borderId="50" xfId="1" applyFont="1" applyBorder="1" applyAlignment="1">
      <alignment horizontal="right" vertical="center" shrinkToFit="1"/>
    </xf>
    <xf numFmtId="38" fontId="9" fillId="0" borderId="75" xfId="1" applyFont="1" applyBorder="1" applyAlignment="1">
      <alignment horizontal="right" vertical="center" shrinkToFit="1"/>
    </xf>
    <xf numFmtId="38" fontId="9" fillId="0" borderId="55" xfId="1" applyFont="1" applyBorder="1" applyAlignment="1">
      <alignment horizontal="right" vertical="center" shrinkToFit="1"/>
    </xf>
    <xf numFmtId="9" fontId="16" fillId="0" borderId="47" xfId="2" applyFont="1" applyBorder="1" applyAlignment="1">
      <alignment horizontal="center" vertical="center" textRotation="255" shrinkToFit="1"/>
    </xf>
    <xf numFmtId="9" fontId="16" fillId="0" borderId="52" xfId="2" applyFont="1" applyBorder="1" applyAlignment="1">
      <alignment horizontal="center" vertical="center" textRotation="255" shrinkToFit="1"/>
    </xf>
    <xf numFmtId="38" fontId="9" fillId="0" borderId="46" xfId="1" applyFont="1" applyBorder="1" applyAlignment="1">
      <alignment horizontal="right" vertical="center" shrinkToFit="1"/>
    </xf>
    <xf numFmtId="0" fontId="9" fillId="0" borderId="56"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74" xfId="0" applyFont="1" applyBorder="1" applyAlignment="1">
      <alignment horizontal="left" vertical="top" shrinkToFit="1"/>
    </xf>
    <xf numFmtId="0" fontId="9" fillId="0" borderId="72" xfId="0" applyFont="1" applyBorder="1" applyAlignment="1">
      <alignment horizontal="left" vertical="top" shrinkToFit="1"/>
    </xf>
    <xf numFmtId="0" fontId="9" fillId="0" borderId="73" xfId="0" applyFont="1" applyBorder="1" applyAlignment="1">
      <alignment horizontal="left" vertical="top" shrinkToFit="1"/>
    </xf>
    <xf numFmtId="0" fontId="9" fillId="0" borderId="61" xfId="0" applyFont="1" applyBorder="1" applyAlignment="1">
      <alignment horizontal="left" vertical="top" shrinkToFit="1"/>
    </xf>
    <xf numFmtId="0" fontId="9" fillId="0" borderId="62" xfId="0" applyFont="1" applyBorder="1" applyAlignment="1">
      <alignment horizontal="left" vertical="top" shrinkToFit="1"/>
    </xf>
    <xf numFmtId="38" fontId="9" fillId="0" borderId="50" xfId="1" applyFont="1" applyFill="1" applyBorder="1" applyAlignment="1">
      <alignment horizontal="right" vertical="center" shrinkToFit="1"/>
    </xf>
    <xf numFmtId="38" fontId="9" fillId="0" borderId="75" xfId="1" applyFont="1" applyFill="1" applyBorder="1" applyAlignment="1">
      <alignment horizontal="right" vertical="center" shrinkToFit="1"/>
    </xf>
    <xf numFmtId="38" fontId="9" fillId="0" borderId="53" xfId="1" applyFont="1" applyFill="1" applyBorder="1" applyAlignment="1">
      <alignment horizontal="right" vertical="center" shrinkToFit="1"/>
    </xf>
    <xf numFmtId="38" fontId="9" fillId="0" borderId="54" xfId="1" applyFont="1" applyFill="1" applyBorder="1" applyAlignment="1">
      <alignment horizontal="right" vertical="center" shrinkToFit="1"/>
    </xf>
    <xf numFmtId="38" fontId="9" fillId="0" borderId="55" xfId="1" applyFont="1" applyFill="1" applyBorder="1" applyAlignment="1">
      <alignment horizontal="right" vertical="center" shrinkToFit="1"/>
    </xf>
    <xf numFmtId="0" fontId="10" fillId="9" borderId="108" xfId="0" applyFont="1" applyFill="1" applyBorder="1" applyAlignment="1">
      <alignment horizontal="center" vertical="center" shrinkToFit="1"/>
    </xf>
    <xf numFmtId="0" fontId="10" fillId="9" borderId="109" xfId="0" applyFont="1" applyFill="1" applyBorder="1" applyAlignment="1">
      <alignment horizontal="center" vertical="center" shrinkToFit="1"/>
    </xf>
    <xf numFmtId="0" fontId="10" fillId="9" borderId="110" xfId="0" applyFont="1" applyFill="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6" xfId="0" applyFont="1" applyBorder="1" applyAlignment="1">
      <alignment horizontal="left" vertical="top" shrinkToFit="1"/>
    </xf>
    <xf numFmtId="0" fontId="9" fillId="0" borderId="0" xfId="0" applyFont="1" applyAlignment="1">
      <alignment horizontal="left" vertical="top" shrinkToFit="1"/>
    </xf>
    <xf numFmtId="0" fontId="9" fillId="0" borderId="78" xfId="0" applyFont="1" applyBorder="1" applyAlignment="1">
      <alignment horizontal="left" vertical="top" shrinkToFit="1"/>
    </xf>
    <xf numFmtId="180" fontId="19" fillId="0" borderId="10" xfId="0" applyNumberFormat="1" applyFont="1" applyBorder="1" applyAlignment="1">
      <alignment horizontal="left" vertical="center"/>
    </xf>
    <xf numFmtId="180" fontId="19" fillId="0" borderId="11" xfId="0" applyNumberFormat="1" applyFont="1" applyBorder="1" applyAlignment="1">
      <alignment horizontal="left" vertical="center"/>
    </xf>
    <xf numFmtId="0" fontId="14" fillId="0" borderId="20" xfId="0" applyFont="1" applyBorder="1" applyAlignment="1">
      <alignment horizontal="left" vertical="center" shrinkToFit="1"/>
    </xf>
    <xf numFmtId="0" fontId="14" fillId="0" borderId="23" xfId="0" applyFont="1" applyBorder="1" applyAlignment="1">
      <alignment horizontal="left" vertical="center" shrinkToFit="1"/>
    </xf>
    <xf numFmtId="0" fontId="3" fillId="0" borderId="0" xfId="0" applyFont="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76" fontId="11" fillId="0" borderId="15"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7"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35" xfId="0" applyFont="1" applyBorder="1" applyAlignment="1">
      <alignment horizontal="left" vertical="center" shrinkToFit="1"/>
    </xf>
    <xf numFmtId="177" fontId="9" fillId="0" borderId="27" xfId="0" applyNumberFormat="1" applyFont="1" applyBorder="1" applyAlignment="1">
      <alignment horizontal="left" vertical="center" shrinkToFit="1"/>
    </xf>
    <xf numFmtId="177" fontId="9" fillId="0" borderId="28" xfId="0" applyNumberFormat="1" applyFont="1" applyBorder="1" applyAlignment="1">
      <alignment horizontal="left" vertical="center" shrinkToFit="1"/>
    </xf>
    <xf numFmtId="0" fontId="17" fillId="0" borderId="0" xfId="0" applyFont="1" applyAlignment="1">
      <alignment horizontal="left" vertical="center" shrinkToFit="1"/>
    </xf>
    <xf numFmtId="0" fontId="17" fillId="0" borderId="32" xfId="0" applyFont="1" applyBorder="1" applyAlignment="1">
      <alignment horizontal="left" vertical="center" shrinkToFit="1"/>
    </xf>
    <xf numFmtId="49" fontId="14" fillId="0" borderId="20" xfId="0" applyNumberFormat="1" applyFont="1" applyBorder="1" applyAlignment="1">
      <alignment horizontal="center" vertical="center"/>
    </xf>
    <xf numFmtId="49" fontId="14" fillId="0" borderId="21" xfId="0" applyNumberFormat="1" applyFont="1" applyBorder="1" applyAlignment="1">
      <alignment horizontal="center" vertical="center"/>
    </xf>
    <xf numFmtId="0" fontId="10" fillId="9" borderId="30" xfId="0" applyFont="1" applyFill="1" applyBorder="1" applyAlignment="1">
      <alignment horizontal="center" vertical="center" shrinkToFit="1"/>
    </xf>
    <xf numFmtId="0" fontId="10" fillId="9" borderId="27" xfId="0" applyFont="1" applyFill="1" applyBorder="1" applyAlignment="1">
      <alignment horizontal="center" vertical="center" shrinkToFit="1"/>
    </xf>
    <xf numFmtId="0" fontId="10" fillId="9" borderId="90" xfId="0" applyFont="1" applyFill="1" applyBorder="1" applyAlignment="1">
      <alignment horizontal="center" vertical="center" shrinkToFit="1"/>
    </xf>
    <xf numFmtId="178" fontId="9" fillId="0" borderId="98" xfId="2" applyNumberFormat="1" applyFont="1" applyBorder="1" applyAlignment="1">
      <alignment horizontal="center" vertical="center" shrinkToFit="1"/>
    </xf>
    <xf numFmtId="178" fontId="9" fillId="0" borderId="90" xfId="2" applyNumberFormat="1" applyFont="1" applyBorder="1" applyAlignment="1">
      <alignment horizontal="center" vertical="center" shrinkToFit="1"/>
    </xf>
    <xf numFmtId="178" fontId="9" fillId="0" borderId="100" xfId="2" applyNumberFormat="1" applyFont="1" applyBorder="1" applyAlignment="1">
      <alignment horizontal="center" vertical="center" shrinkToFit="1"/>
    </xf>
    <xf numFmtId="178" fontId="9" fillId="0" borderId="101" xfId="2" applyNumberFormat="1" applyFont="1" applyBorder="1" applyAlignment="1">
      <alignment horizontal="center" vertical="center" shrinkToFit="1"/>
    </xf>
    <xf numFmtId="178" fontId="9" fillId="0" borderId="102" xfId="2" applyNumberFormat="1" applyFont="1" applyBorder="1" applyAlignment="1">
      <alignment horizontal="center" vertical="center" shrinkToFit="1"/>
    </xf>
    <xf numFmtId="178" fontId="9" fillId="0" borderId="99" xfId="2" applyNumberFormat="1" applyFont="1" applyBorder="1" applyAlignment="1">
      <alignment horizontal="center" vertical="center" shrinkToFit="1"/>
    </xf>
    <xf numFmtId="178" fontId="9" fillId="0" borderId="71" xfId="2" applyNumberFormat="1" applyFont="1" applyBorder="1" applyAlignment="1">
      <alignment horizontal="center" vertical="center" shrinkToFit="1"/>
    </xf>
    <xf numFmtId="178" fontId="9" fillId="5" borderId="99" xfId="2" applyNumberFormat="1" applyFont="1" applyFill="1" applyBorder="1" applyAlignment="1">
      <alignment horizontal="center" vertical="center" shrinkToFit="1"/>
    </xf>
    <xf numFmtId="178" fontId="9" fillId="5" borderId="71" xfId="2" applyNumberFormat="1" applyFont="1" applyFill="1" applyBorder="1" applyAlignment="1">
      <alignment horizontal="center" vertical="center" shrinkToFit="1"/>
    </xf>
    <xf numFmtId="38" fontId="12" fillId="0" borderId="0" xfId="1" applyFont="1" applyFill="1" applyBorder="1" applyAlignment="1">
      <alignment horizontal="left" vertical="center"/>
    </xf>
    <xf numFmtId="0" fontId="10" fillId="8" borderId="108" xfId="0" applyFont="1" applyFill="1" applyBorder="1" applyAlignment="1">
      <alignment horizontal="center" vertical="center" shrinkToFit="1"/>
    </xf>
    <xf numFmtId="0" fontId="10" fillId="8" borderId="109" xfId="0" applyFont="1" applyFill="1" applyBorder="1" applyAlignment="1">
      <alignment horizontal="center" vertical="center" shrinkToFit="1"/>
    </xf>
    <xf numFmtId="0" fontId="10" fillId="8" borderId="110" xfId="0" applyFont="1" applyFill="1" applyBorder="1" applyAlignment="1">
      <alignment horizontal="center" vertical="center" shrinkToFit="1"/>
    </xf>
    <xf numFmtId="0" fontId="10" fillId="10" borderId="108" xfId="0" applyFont="1" applyFill="1" applyBorder="1" applyAlignment="1">
      <alignment horizontal="center" vertical="center" shrinkToFit="1"/>
    </xf>
    <xf numFmtId="0" fontId="10" fillId="10" borderId="109" xfId="0" applyFont="1" applyFill="1" applyBorder="1" applyAlignment="1">
      <alignment horizontal="center" vertical="center" shrinkToFit="1"/>
    </xf>
    <xf numFmtId="0" fontId="10" fillId="10" borderId="111" xfId="0" applyFont="1" applyFill="1" applyBorder="1" applyAlignment="1">
      <alignment horizontal="center" vertical="center" shrinkToFit="1"/>
    </xf>
    <xf numFmtId="0" fontId="10" fillId="10" borderId="112" xfId="0" applyFont="1" applyFill="1" applyBorder="1" applyAlignment="1">
      <alignment horizontal="center" vertical="center" shrinkToFit="1"/>
    </xf>
    <xf numFmtId="0" fontId="10" fillId="10" borderId="113" xfId="0" applyFont="1" applyFill="1" applyBorder="1" applyAlignment="1">
      <alignment horizontal="center" vertical="center" shrinkToFit="1"/>
    </xf>
    <xf numFmtId="0" fontId="14" fillId="6" borderId="114" xfId="0" applyFont="1" applyFill="1" applyBorder="1" applyAlignment="1">
      <alignment horizontal="center" vertical="center" shrinkToFit="1"/>
    </xf>
    <xf numFmtId="0" fontId="14" fillId="6" borderId="113" xfId="0" applyFont="1" applyFill="1" applyBorder="1" applyAlignment="1">
      <alignment horizontal="center" vertical="center" shrinkToFit="1"/>
    </xf>
    <xf numFmtId="0" fontId="5" fillId="12" borderId="107" xfId="0" applyFont="1" applyFill="1" applyBorder="1" applyAlignment="1">
      <alignment horizontal="center" vertical="center"/>
    </xf>
    <xf numFmtId="0" fontId="5" fillId="12" borderId="106" xfId="0" applyFont="1" applyFill="1" applyBorder="1" applyAlignment="1">
      <alignment horizontal="center" vertical="center"/>
    </xf>
    <xf numFmtId="179" fontId="10" fillId="0" borderId="0" xfId="0" applyNumberFormat="1" applyFont="1" applyAlignment="1">
      <alignment horizontal="right"/>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191059</xdr:colOff>
      <xdr:row>19</xdr:row>
      <xdr:rowOff>143997</xdr:rowOff>
    </xdr:from>
    <xdr:to>
      <xdr:col>24</xdr:col>
      <xdr:colOff>95249</xdr:colOff>
      <xdr:row>30</xdr:row>
      <xdr:rowOff>29137</xdr:rowOff>
    </xdr:to>
    <xdr:sp macro="" textlink="">
      <xdr:nvSpPr>
        <xdr:cNvPr id="3" name="テキスト ボックス 2">
          <a:extLst>
            <a:ext uri="{FF2B5EF4-FFF2-40B4-BE49-F238E27FC236}">
              <a16:creationId xmlns:a16="http://schemas.microsoft.com/office/drawing/2014/main" id="{94DF6969-E482-4073-BF48-866B3CA2F52C}"/>
            </a:ext>
          </a:extLst>
        </xdr:cNvPr>
        <xdr:cNvSpPr txBox="1"/>
      </xdr:nvSpPr>
      <xdr:spPr>
        <a:xfrm>
          <a:off x="16774084" y="1315572"/>
          <a:ext cx="237565" cy="76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1">
                  <a:lumMod val="60000"/>
                  <a:lumOff val="40000"/>
                </a:schemeClr>
              </a:solidFill>
            </a:rPr>
            <a:t>㊞</a:t>
          </a:r>
        </a:p>
      </xdr:txBody>
    </xdr:sp>
    <xdr:clientData/>
  </xdr:twoCellAnchor>
  <xdr:twoCellAnchor editAs="oneCell">
    <xdr:from>
      <xdr:col>30</xdr:col>
      <xdr:colOff>361950</xdr:colOff>
      <xdr:row>0</xdr:row>
      <xdr:rowOff>66675</xdr:rowOff>
    </xdr:from>
    <xdr:to>
      <xdr:col>39</xdr:col>
      <xdr:colOff>592207</xdr:colOff>
      <xdr:row>18</xdr:row>
      <xdr:rowOff>92974</xdr:rowOff>
    </xdr:to>
    <xdr:pic>
      <xdr:nvPicPr>
        <xdr:cNvPr id="25" name="図 24">
          <a:extLst>
            <a:ext uri="{FF2B5EF4-FFF2-40B4-BE49-F238E27FC236}">
              <a16:creationId xmlns:a16="http://schemas.microsoft.com/office/drawing/2014/main" id="{129687D9-2229-4A7E-BB6F-219EFA4CE3A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50" t="6509" r="8463"/>
        <a:stretch/>
      </xdr:blipFill>
      <xdr:spPr>
        <a:xfrm>
          <a:off x="10410825" y="66675"/>
          <a:ext cx="6402457" cy="3569599"/>
        </a:xfrm>
        <a:prstGeom prst="rect">
          <a:avLst/>
        </a:prstGeom>
      </xdr:spPr>
    </xdr:pic>
    <xdr:clientData/>
  </xdr:twoCellAnchor>
  <xdr:twoCellAnchor>
    <xdr:from>
      <xdr:col>25</xdr:col>
      <xdr:colOff>9525</xdr:colOff>
      <xdr:row>8</xdr:row>
      <xdr:rowOff>47625</xdr:rowOff>
    </xdr:from>
    <xdr:to>
      <xdr:col>31</xdr:col>
      <xdr:colOff>95250</xdr:colOff>
      <xdr:row>15</xdr:row>
      <xdr:rowOff>38100</xdr:rowOff>
    </xdr:to>
    <xdr:cxnSp macro="">
      <xdr:nvCxnSpPr>
        <xdr:cNvPr id="26" name="直線矢印コネクタ 25">
          <a:extLst>
            <a:ext uri="{FF2B5EF4-FFF2-40B4-BE49-F238E27FC236}">
              <a16:creationId xmlns:a16="http://schemas.microsoft.com/office/drawing/2014/main" id="{36D4C068-75C1-442D-9E84-E430AA746A7C}"/>
            </a:ext>
          </a:extLst>
        </xdr:cNvPr>
        <xdr:cNvCxnSpPr/>
      </xdr:nvCxnSpPr>
      <xdr:spPr>
        <a:xfrm flipH="1">
          <a:off x="7962900" y="1495425"/>
          <a:ext cx="2867025" cy="1343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2257425</xdr:colOff>
      <xdr:row>32</xdr:row>
      <xdr:rowOff>95250</xdr:rowOff>
    </xdr:from>
    <xdr:to>
      <xdr:col>1</xdr:col>
      <xdr:colOff>95250</xdr:colOff>
      <xdr:row>35</xdr:row>
      <xdr:rowOff>114300</xdr:rowOff>
    </xdr:to>
    <xdr:cxnSp macro="">
      <xdr:nvCxnSpPr>
        <xdr:cNvPr id="29" name="直線矢印コネクタ 28">
          <a:extLst>
            <a:ext uri="{FF2B5EF4-FFF2-40B4-BE49-F238E27FC236}">
              <a16:creationId xmlns:a16="http://schemas.microsoft.com/office/drawing/2014/main" id="{50AA5158-18F5-4572-98E1-4FCE97B13141}"/>
            </a:ext>
          </a:extLst>
        </xdr:cNvPr>
        <xdr:cNvCxnSpPr/>
      </xdr:nvCxnSpPr>
      <xdr:spPr>
        <a:xfrm flipV="1">
          <a:off x="10429875" y="3762375"/>
          <a:ext cx="171450" cy="6286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48</xdr:row>
      <xdr:rowOff>180975</xdr:rowOff>
    </xdr:from>
    <xdr:to>
      <xdr:col>21</xdr:col>
      <xdr:colOff>9525</xdr:colOff>
      <xdr:row>62</xdr:row>
      <xdr:rowOff>133350</xdr:rowOff>
    </xdr:to>
    <xdr:cxnSp macro="">
      <xdr:nvCxnSpPr>
        <xdr:cNvPr id="30" name="直線矢印コネクタ 29">
          <a:extLst>
            <a:ext uri="{FF2B5EF4-FFF2-40B4-BE49-F238E27FC236}">
              <a16:creationId xmlns:a16="http://schemas.microsoft.com/office/drawing/2014/main" id="{682ACFCD-E76F-4537-BA88-EB922DE8AD46}"/>
            </a:ext>
          </a:extLst>
        </xdr:cNvPr>
        <xdr:cNvCxnSpPr/>
      </xdr:nvCxnSpPr>
      <xdr:spPr>
        <a:xfrm flipH="1">
          <a:off x="4924425" y="9553575"/>
          <a:ext cx="1866900" cy="2838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142874</xdr:colOff>
      <xdr:row>8</xdr:row>
      <xdr:rowOff>0</xdr:rowOff>
    </xdr:from>
    <xdr:to>
      <xdr:col>15</xdr:col>
      <xdr:colOff>323849</xdr:colOff>
      <xdr:row>11</xdr:row>
      <xdr:rowOff>170621</xdr:rowOff>
    </xdr:to>
    <xdr:sp macro="" textlink="">
      <xdr:nvSpPr>
        <xdr:cNvPr id="31" name="テキスト ボックス 30">
          <a:extLst>
            <a:ext uri="{FF2B5EF4-FFF2-40B4-BE49-F238E27FC236}">
              <a16:creationId xmlns:a16="http://schemas.microsoft.com/office/drawing/2014/main" id="{38538350-2B17-4E60-857D-119D0CD08469}"/>
            </a:ext>
          </a:extLst>
        </xdr:cNvPr>
        <xdr:cNvSpPr txBox="1"/>
      </xdr:nvSpPr>
      <xdr:spPr>
        <a:xfrm>
          <a:off x="1333499" y="1447800"/>
          <a:ext cx="4086225" cy="68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機器材料、その他</a:t>
          </a:r>
          <a:r>
            <a:rPr kumimoji="1" lang="ja-JP" altLang="en-US" sz="1100" b="1" u="sng">
              <a:solidFill>
                <a:srgbClr val="FF0000"/>
              </a:solidFill>
              <a:latin typeface="ＭＳ 明朝" panose="02020609040205080304" pitchFamily="17" charset="-128"/>
              <a:ea typeface="ＭＳ 明朝" panose="02020609040205080304" pitchFamily="17" charset="-128"/>
            </a:rPr>
            <a:t>工事費以外</a:t>
          </a:r>
          <a:r>
            <a:rPr kumimoji="1" lang="ja-JP" altLang="en-US" sz="1100" b="1">
              <a:solidFill>
                <a:srgbClr val="FF0000"/>
              </a:solidFill>
              <a:latin typeface="ＭＳ 明朝" panose="02020609040205080304" pitchFamily="17" charset="-128"/>
              <a:ea typeface="ＭＳ 明朝" panose="02020609040205080304" pitchFamily="17" charset="-128"/>
            </a:rPr>
            <a:t>を請求の取引会社様</a:t>
          </a:r>
          <a:r>
            <a:rPr kumimoji="1" lang="en-US" altLang="ja-JP" sz="1100" b="1">
              <a:solidFill>
                <a:srgbClr val="FF0000"/>
              </a:solidFill>
              <a:latin typeface="ＭＳ 明朝" panose="02020609040205080304" pitchFamily="17" charset="-128"/>
              <a:ea typeface="ＭＳ 明朝" panose="02020609040205080304" pitchFamily="17" charset="-128"/>
            </a:rPr>
            <a:t>】</a:t>
          </a:r>
        </a:p>
        <a:p>
          <a:r>
            <a:rPr kumimoji="1" lang="ja-JP" altLang="en-US" sz="1100" b="1">
              <a:solidFill>
                <a:srgbClr val="FF0000"/>
              </a:solidFill>
              <a:latin typeface="ＭＳ 明朝" panose="02020609040205080304" pitchFamily="17" charset="-128"/>
              <a:ea typeface="ＭＳ 明朝" panose="02020609040205080304" pitchFamily="17" charset="-128"/>
            </a:rPr>
            <a:t>請求明細となるものが必要となります。貴社請求書（請求明細書）を必ず添付してください。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60462</xdr:colOff>
      <xdr:row>24</xdr:row>
      <xdr:rowOff>209550</xdr:rowOff>
    </xdr:from>
    <xdr:to>
      <xdr:col>24</xdr:col>
      <xdr:colOff>276225</xdr:colOff>
      <xdr:row>27</xdr:row>
      <xdr:rowOff>150331</xdr:rowOff>
    </xdr:to>
    <xdr:grpSp>
      <xdr:nvGrpSpPr>
        <xdr:cNvPr id="60" name="グループ化 59">
          <a:extLst>
            <a:ext uri="{FF2B5EF4-FFF2-40B4-BE49-F238E27FC236}">
              <a16:creationId xmlns:a16="http://schemas.microsoft.com/office/drawing/2014/main" id="{A925CDC2-5D41-4ACF-A467-38D13C20A2FA}"/>
            </a:ext>
          </a:extLst>
        </xdr:cNvPr>
        <xdr:cNvGrpSpPr/>
      </xdr:nvGrpSpPr>
      <xdr:grpSpPr>
        <a:xfrm>
          <a:off x="4680087" y="5010150"/>
          <a:ext cx="3197088" cy="569431"/>
          <a:chOff x="16698419" y="4887567"/>
          <a:chExt cx="3571583" cy="604673"/>
        </a:xfrm>
      </xdr:grpSpPr>
      <xdr:sp macro="" textlink="">
        <xdr:nvSpPr>
          <xdr:cNvPr id="61" name="正方形/長方形 60">
            <a:extLst>
              <a:ext uri="{FF2B5EF4-FFF2-40B4-BE49-F238E27FC236}">
                <a16:creationId xmlns:a16="http://schemas.microsoft.com/office/drawing/2014/main" id="{5C2CAC00-72DD-2068-B698-A6D00601CB55}"/>
              </a:ext>
            </a:extLst>
          </xdr:cNvPr>
          <xdr:cNvSpPr/>
        </xdr:nvSpPr>
        <xdr:spPr>
          <a:xfrm>
            <a:off x="16698419" y="4888855"/>
            <a:ext cx="59266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80CE46A9-1E3C-0395-A601-B63D0FE6EB6B}"/>
              </a:ext>
            </a:extLst>
          </xdr:cNvPr>
          <xdr:cNvSpPr/>
        </xdr:nvSpPr>
        <xdr:spPr>
          <a:xfrm>
            <a:off x="17291264" y="4888855"/>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D7AF0917-21DF-B4ED-47FA-5E7429D463C9}"/>
              </a:ext>
            </a:extLst>
          </xdr:cNvPr>
          <xdr:cNvSpPr/>
        </xdr:nvSpPr>
        <xdr:spPr>
          <a:xfrm>
            <a:off x="17886414" y="4887567"/>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973BF22F-CFC7-BAB6-A6B2-A50C38590A0B}"/>
              </a:ext>
            </a:extLst>
          </xdr:cNvPr>
          <xdr:cNvSpPr/>
        </xdr:nvSpPr>
        <xdr:spPr>
          <a:xfrm>
            <a:off x="18482776" y="4888380"/>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2FF25F9B-564F-9419-57B5-4067BE31877A}"/>
              </a:ext>
            </a:extLst>
          </xdr:cNvPr>
          <xdr:cNvSpPr/>
        </xdr:nvSpPr>
        <xdr:spPr>
          <a:xfrm>
            <a:off x="19079642" y="4889310"/>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F7919A77-A096-72F4-5C78-5C0620B19340}"/>
              </a:ext>
            </a:extLst>
          </xdr:cNvPr>
          <xdr:cNvSpPr/>
        </xdr:nvSpPr>
        <xdr:spPr>
          <a:xfrm>
            <a:off x="19674953" y="4889311"/>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172010</xdr:colOff>
      <xdr:row>6</xdr:row>
      <xdr:rowOff>143997</xdr:rowOff>
    </xdr:from>
    <xdr:to>
      <xdr:col>23</xdr:col>
      <xdr:colOff>219075</xdr:colOff>
      <xdr:row>9</xdr:row>
      <xdr:rowOff>29137</xdr:rowOff>
    </xdr:to>
    <xdr:sp macro="" textlink="">
      <xdr:nvSpPr>
        <xdr:cNvPr id="3" name="テキスト ボックス 2">
          <a:extLst>
            <a:ext uri="{FF2B5EF4-FFF2-40B4-BE49-F238E27FC236}">
              <a16:creationId xmlns:a16="http://schemas.microsoft.com/office/drawing/2014/main" id="{F1BD74B7-8FF1-42D1-8E65-ED5FC546A8EC}"/>
            </a:ext>
          </a:extLst>
        </xdr:cNvPr>
        <xdr:cNvSpPr txBox="1"/>
      </xdr:nvSpPr>
      <xdr:spPr>
        <a:xfrm>
          <a:off x="6248960" y="1353672"/>
          <a:ext cx="380440" cy="76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1">
                  <a:lumMod val="60000"/>
                  <a:lumOff val="40000"/>
                </a:schemeClr>
              </a:solidFill>
            </a:rPr>
            <a:t>㊞</a:t>
          </a:r>
        </a:p>
      </xdr:txBody>
    </xdr:sp>
    <xdr:clientData/>
  </xdr:twoCellAnchor>
  <xdr:twoCellAnchor>
    <xdr:from>
      <xdr:col>12</xdr:col>
      <xdr:colOff>98562</xdr:colOff>
      <xdr:row>11</xdr:row>
      <xdr:rowOff>209550</xdr:rowOff>
    </xdr:from>
    <xdr:to>
      <xdr:col>23</xdr:col>
      <xdr:colOff>314325</xdr:colOff>
      <xdr:row>14</xdr:row>
      <xdr:rowOff>150331</xdr:rowOff>
    </xdr:to>
    <xdr:grpSp>
      <xdr:nvGrpSpPr>
        <xdr:cNvPr id="6" name="グループ化 5">
          <a:extLst>
            <a:ext uri="{FF2B5EF4-FFF2-40B4-BE49-F238E27FC236}">
              <a16:creationId xmlns:a16="http://schemas.microsoft.com/office/drawing/2014/main" id="{A5B1E220-9912-4AC3-9329-DB3C6ABFAEF1}"/>
            </a:ext>
          </a:extLst>
        </xdr:cNvPr>
        <xdr:cNvGrpSpPr/>
      </xdr:nvGrpSpPr>
      <xdr:grpSpPr>
        <a:xfrm>
          <a:off x="3527562" y="2524125"/>
          <a:ext cx="3197088" cy="569431"/>
          <a:chOff x="16698419" y="4887567"/>
          <a:chExt cx="3571583" cy="604673"/>
        </a:xfrm>
      </xdr:grpSpPr>
      <xdr:sp macro="" textlink="">
        <xdr:nvSpPr>
          <xdr:cNvPr id="7" name="正方形/長方形 6">
            <a:extLst>
              <a:ext uri="{FF2B5EF4-FFF2-40B4-BE49-F238E27FC236}">
                <a16:creationId xmlns:a16="http://schemas.microsoft.com/office/drawing/2014/main" id="{9D86D3BB-747A-4A90-5B46-9E55605A7282}"/>
              </a:ext>
            </a:extLst>
          </xdr:cNvPr>
          <xdr:cNvSpPr/>
        </xdr:nvSpPr>
        <xdr:spPr>
          <a:xfrm>
            <a:off x="16698419" y="4888855"/>
            <a:ext cx="59266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CDA038B4-F476-2CF6-524A-07ADA53CED9A}"/>
              </a:ext>
            </a:extLst>
          </xdr:cNvPr>
          <xdr:cNvSpPr/>
        </xdr:nvSpPr>
        <xdr:spPr>
          <a:xfrm>
            <a:off x="17291264" y="4888855"/>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E9B87607-61C8-BD8A-741E-544D1A2033BB}"/>
              </a:ext>
            </a:extLst>
          </xdr:cNvPr>
          <xdr:cNvSpPr/>
        </xdr:nvSpPr>
        <xdr:spPr>
          <a:xfrm>
            <a:off x="17886414" y="4887567"/>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09178B1-987B-827A-5241-C74D2206F140}"/>
              </a:ext>
            </a:extLst>
          </xdr:cNvPr>
          <xdr:cNvSpPr/>
        </xdr:nvSpPr>
        <xdr:spPr>
          <a:xfrm>
            <a:off x="18482776" y="4888380"/>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0B1E461-C668-286C-EAD3-80B9658E86CA}"/>
              </a:ext>
            </a:extLst>
          </xdr:cNvPr>
          <xdr:cNvSpPr/>
        </xdr:nvSpPr>
        <xdr:spPr>
          <a:xfrm>
            <a:off x="19079642" y="4889310"/>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BB445781-B165-FC86-F953-87D8C6E799C5}"/>
              </a:ext>
            </a:extLst>
          </xdr:cNvPr>
          <xdr:cNvSpPr/>
        </xdr:nvSpPr>
        <xdr:spPr>
          <a:xfrm>
            <a:off x="19674953" y="4889311"/>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191059</xdr:colOff>
      <xdr:row>6</xdr:row>
      <xdr:rowOff>143997</xdr:rowOff>
    </xdr:from>
    <xdr:to>
      <xdr:col>52</xdr:col>
      <xdr:colOff>95249</xdr:colOff>
      <xdr:row>9</xdr:row>
      <xdr:rowOff>29137</xdr:rowOff>
    </xdr:to>
    <xdr:sp macro="" textlink="">
      <xdr:nvSpPr>
        <xdr:cNvPr id="39" name="テキスト ボックス 38">
          <a:extLst>
            <a:ext uri="{FF2B5EF4-FFF2-40B4-BE49-F238E27FC236}">
              <a16:creationId xmlns:a16="http://schemas.microsoft.com/office/drawing/2014/main" id="{B30BDC77-D0A2-4C41-838A-6A3D3AB0658C}"/>
            </a:ext>
          </a:extLst>
        </xdr:cNvPr>
        <xdr:cNvSpPr txBox="1"/>
      </xdr:nvSpPr>
      <xdr:spPr>
        <a:xfrm>
          <a:off x="16774084" y="1353672"/>
          <a:ext cx="237565" cy="76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1">
                  <a:lumMod val="60000"/>
                  <a:lumOff val="40000"/>
                </a:schemeClr>
              </a:solidFill>
            </a:rPr>
            <a:t>㊞</a:t>
          </a:r>
        </a:p>
      </xdr:txBody>
    </xdr:sp>
    <xdr:clientData/>
  </xdr:twoCellAnchor>
  <xdr:twoCellAnchor>
    <xdr:from>
      <xdr:col>41</xdr:col>
      <xdr:colOff>60462</xdr:colOff>
      <xdr:row>11</xdr:row>
      <xdr:rowOff>209550</xdr:rowOff>
    </xdr:from>
    <xdr:to>
      <xdr:col>52</xdr:col>
      <xdr:colOff>276225</xdr:colOff>
      <xdr:row>14</xdr:row>
      <xdr:rowOff>150331</xdr:rowOff>
    </xdr:to>
    <xdr:grpSp>
      <xdr:nvGrpSpPr>
        <xdr:cNvPr id="40" name="グループ化 39">
          <a:extLst>
            <a:ext uri="{FF2B5EF4-FFF2-40B4-BE49-F238E27FC236}">
              <a16:creationId xmlns:a16="http://schemas.microsoft.com/office/drawing/2014/main" id="{2F507504-FBDA-46C1-A6D9-A949165A3ED6}"/>
            </a:ext>
          </a:extLst>
        </xdr:cNvPr>
        <xdr:cNvGrpSpPr/>
      </xdr:nvGrpSpPr>
      <xdr:grpSpPr>
        <a:xfrm>
          <a:off x="13995537" y="2524125"/>
          <a:ext cx="3197088" cy="569431"/>
          <a:chOff x="16698419" y="4887567"/>
          <a:chExt cx="3571583" cy="604673"/>
        </a:xfrm>
      </xdr:grpSpPr>
      <xdr:sp macro="" textlink="">
        <xdr:nvSpPr>
          <xdr:cNvPr id="41" name="正方形/長方形 40">
            <a:extLst>
              <a:ext uri="{FF2B5EF4-FFF2-40B4-BE49-F238E27FC236}">
                <a16:creationId xmlns:a16="http://schemas.microsoft.com/office/drawing/2014/main" id="{2D23642D-C3CA-A0EB-3286-9BC1C6DEABCE}"/>
              </a:ext>
            </a:extLst>
          </xdr:cNvPr>
          <xdr:cNvSpPr/>
        </xdr:nvSpPr>
        <xdr:spPr>
          <a:xfrm>
            <a:off x="16698419" y="4888855"/>
            <a:ext cx="59266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2E1F0F2C-B289-C0C1-E9BC-C65418558E0A}"/>
              </a:ext>
            </a:extLst>
          </xdr:cNvPr>
          <xdr:cNvSpPr/>
        </xdr:nvSpPr>
        <xdr:spPr>
          <a:xfrm>
            <a:off x="17291264" y="4888855"/>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2C603F5A-66EF-2739-E9B3-9208B99B6960}"/>
              </a:ext>
            </a:extLst>
          </xdr:cNvPr>
          <xdr:cNvSpPr/>
        </xdr:nvSpPr>
        <xdr:spPr>
          <a:xfrm>
            <a:off x="17886414" y="4887567"/>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FF284EFD-9353-A981-0613-FDED18BE48F8}"/>
              </a:ext>
            </a:extLst>
          </xdr:cNvPr>
          <xdr:cNvSpPr/>
        </xdr:nvSpPr>
        <xdr:spPr>
          <a:xfrm>
            <a:off x="18482776" y="4888380"/>
            <a:ext cx="595050"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F6F8D24C-796D-3C67-9DD6-C3F5167633F5}"/>
              </a:ext>
            </a:extLst>
          </xdr:cNvPr>
          <xdr:cNvSpPr/>
        </xdr:nvSpPr>
        <xdr:spPr>
          <a:xfrm>
            <a:off x="19079642" y="4889310"/>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BD7D8C85-E5AF-DB98-4BA4-EFB79BF1FBB6}"/>
              </a:ext>
            </a:extLst>
          </xdr:cNvPr>
          <xdr:cNvSpPr/>
        </xdr:nvSpPr>
        <xdr:spPr>
          <a:xfrm>
            <a:off x="19674953" y="4889311"/>
            <a:ext cx="595049" cy="602929"/>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2257425</xdr:colOff>
      <xdr:row>18</xdr:row>
      <xdr:rowOff>95250</xdr:rowOff>
    </xdr:from>
    <xdr:to>
      <xdr:col>29</xdr:col>
      <xdr:colOff>95250</xdr:colOff>
      <xdr:row>21</xdr:row>
      <xdr:rowOff>114300</xdr:rowOff>
    </xdr:to>
    <xdr:cxnSp macro="">
      <xdr:nvCxnSpPr>
        <xdr:cNvPr id="47" name="直線矢印コネクタ 46">
          <a:extLst>
            <a:ext uri="{FF2B5EF4-FFF2-40B4-BE49-F238E27FC236}">
              <a16:creationId xmlns:a16="http://schemas.microsoft.com/office/drawing/2014/main" id="{C3F8C992-2557-42B4-9BBF-D509B45EAA2C}"/>
            </a:ext>
          </a:extLst>
        </xdr:cNvPr>
        <xdr:cNvCxnSpPr/>
      </xdr:nvCxnSpPr>
      <xdr:spPr>
        <a:xfrm flipV="1">
          <a:off x="10429875" y="3800475"/>
          <a:ext cx="171450" cy="6286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85725</xdr:colOff>
      <xdr:row>34</xdr:row>
      <xdr:rowOff>180975</xdr:rowOff>
    </xdr:from>
    <xdr:to>
      <xdr:col>49</xdr:col>
      <xdr:colOff>9525</xdr:colOff>
      <xdr:row>48</xdr:row>
      <xdr:rowOff>142875</xdr:rowOff>
    </xdr:to>
    <xdr:cxnSp macro="">
      <xdr:nvCxnSpPr>
        <xdr:cNvPr id="51" name="直線矢印コネクタ 50">
          <a:extLst>
            <a:ext uri="{FF2B5EF4-FFF2-40B4-BE49-F238E27FC236}">
              <a16:creationId xmlns:a16="http://schemas.microsoft.com/office/drawing/2014/main" id="{2AFB0BE9-363F-464F-BCDF-9596365D6734}"/>
            </a:ext>
          </a:extLst>
        </xdr:cNvPr>
        <xdr:cNvCxnSpPr/>
      </xdr:nvCxnSpPr>
      <xdr:spPr>
        <a:xfrm flipH="1">
          <a:off x="14020800" y="6972300"/>
          <a:ext cx="2085975" cy="2847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304800</xdr:colOff>
      <xdr:row>2</xdr:row>
      <xdr:rowOff>152400</xdr:rowOff>
    </xdr:from>
    <xdr:to>
      <xdr:col>65</xdr:col>
      <xdr:colOff>535057</xdr:colOff>
      <xdr:row>20</xdr:row>
      <xdr:rowOff>112024</xdr:rowOff>
    </xdr:to>
    <xdr:pic>
      <xdr:nvPicPr>
        <xdr:cNvPr id="54" name="図 53">
          <a:extLst>
            <a:ext uri="{FF2B5EF4-FFF2-40B4-BE49-F238E27FC236}">
              <a16:creationId xmlns:a16="http://schemas.microsoft.com/office/drawing/2014/main" id="{C4CFE997-0982-4ADE-8C51-E609FCADDAA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50" t="6509" r="8463"/>
        <a:stretch/>
      </xdr:blipFill>
      <xdr:spPr>
        <a:xfrm>
          <a:off x="19631025" y="666750"/>
          <a:ext cx="6402457" cy="3569599"/>
        </a:xfrm>
        <a:prstGeom prst="rect">
          <a:avLst/>
        </a:prstGeom>
      </xdr:spPr>
    </xdr:pic>
    <xdr:clientData/>
  </xdr:twoCellAnchor>
  <xdr:twoCellAnchor>
    <xdr:from>
      <xdr:col>52</xdr:col>
      <xdr:colOff>314325</xdr:colOff>
      <xdr:row>2</xdr:row>
      <xdr:rowOff>66675</xdr:rowOff>
    </xdr:from>
    <xdr:to>
      <xdr:col>56</xdr:col>
      <xdr:colOff>352425</xdr:colOff>
      <xdr:row>4</xdr:row>
      <xdr:rowOff>142875</xdr:rowOff>
    </xdr:to>
    <xdr:cxnSp macro="">
      <xdr:nvCxnSpPr>
        <xdr:cNvPr id="55" name="直線矢印コネクタ 54">
          <a:extLst>
            <a:ext uri="{FF2B5EF4-FFF2-40B4-BE49-F238E27FC236}">
              <a16:creationId xmlns:a16="http://schemas.microsoft.com/office/drawing/2014/main" id="{979922CB-222F-4A4C-8814-17F15909F51C}"/>
            </a:ext>
          </a:extLst>
        </xdr:cNvPr>
        <xdr:cNvCxnSpPr/>
      </xdr:nvCxnSpPr>
      <xdr:spPr>
        <a:xfrm flipH="1" flipV="1">
          <a:off x="17230725" y="581025"/>
          <a:ext cx="2447925" cy="371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295275</xdr:colOff>
      <xdr:row>22</xdr:row>
      <xdr:rowOff>104775</xdr:rowOff>
    </xdr:from>
    <xdr:to>
      <xdr:col>58</xdr:col>
      <xdr:colOff>634863</xdr:colOff>
      <xdr:row>26</xdr:row>
      <xdr:rowOff>27746</xdr:rowOff>
    </xdr:to>
    <xdr:sp macro="" textlink="">
      <xdr:nvSpPr>
        <xdr:cNvPr id="58" name="テキスト ボックス 57">
          <a:extLst>
            <a:ext uri="{FF2B5EF4-FFF2-40B4-BE49-F238E27FC236}">
              <a16:creationId xmlns:a16="http://schemas.microsoft.com/office/drawing/2014/main" id="{6CC9E85D-F30D-4DFF-A03B-0670F6116DA8}"/>
            </a:ext>
          </a:extLst>
        </xdr:cNvPr>
        <xdr:cNvSpPr txBox="1"/>
      </xdr:nvSpPr>
      <xdr:spPr>
        <a:xfrm>
          <a:off x="17564100" y="4610100"/>
          <a:ext cx="3768588" cy="68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機器材料、その他</a:t>
          </a:r>
          <a:r>
            <a:rPr kumimoji="1" lang="ja-JP" altLang="en-US" sz="1100" b="1" u="sng">
              <a:solidFill>
                <a:srgbClr val="FF0000"/>
              </a:solidFill>
              <a:latin typeface="ＭＳ 明朝" panose="02020609040205080304" pitchFamily="17" charset="-128"/>
              <a:ea typeface="ＭＳ 明朝" panose="02020609040205080304" pitchFamily="17" charset="-128"/>
            </a:rPr>
            <a:t>工事費以外</a:t>
          </a:r>
          <a:r>
            <a:rPr kumimoji="1" lang="ja-JP" altLang="en-US" sz="1100" b="1">
              <a:solidFill>
                <a:srgbClr val="FF0000"/>
              </a:solidFill>
              <a:latin typeface="ＭＳ 明朝" panose="02020609040205080304" pitchFamily="17" charset="-128"/>
              <a:ea typeface="ＭＳ 明朝" panose="02020609040205080304" pitchFamily="17" charset="-128"/>
            </a:rPr>
            <a:t>を請求の取引会社様</a:t>
          </a:r>
          <a:r>
            <a:rPr kumimoji="1" lang="en-US" altLang="ja-JP" sz="1100" b="1">
              <a:solidFill>
                <a:srgbClr val="FF0000"/>
              </a:solidFill>
              <a:latin typeface="ＭＳ 明朝" panose="02020609040205080304" pitchFamily="17" charset="-128"/>
              <a:ea typeface="ＭＳ 明朝" panose="02020609040205080304" pitchFamily="17" charset="-128"/>
            </a:rPr>
            <a:t>】</a:t>
          </a:r>
        </a:p>
        <a:p>
          <a:r>
            <a:rPr kumimoji="1" lang="ja-JP" altLang="en-US" sz="1100" b="1">
              <a:solidFill>
                <a:srgbClr val="FF0000"/>
              </a:solidFill>
              <a:latin typeface="ＭＳ 明朝" panose="02020609040205080304" pitchFamily="17" charset="-128"/>
              <a:ea typeface="ＭＳ 明朝" panose="02020609040205080304" pitchFamily="17" charset="-128"/>
            </a:rPr>
            <a:t>請求明細となるものが必要となります。貴社請求書（請求明細書）を必ず添付してください。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45DC-E9CC-40C2-800B-7A9E0141EBC7}">
  <sheetPr>
    <tabColor rgb="FFFF0000"/>
  </sheetPr>
  <dimension ref="A1:BS311"/>
  <sheetViews>
    <sheetView showGridLines="0" tabSelected="1" zoomScaleNormal="100" zoomScaleSheetLayoutView="100" zoomScalePageLayoutView="85" workbookViewId="0">
      <selection activeCell="AF40" sqref="AF40"/>
    </sheetView>
  </sheetViews>
  <sheetFormatPr defaultColWidth="9" defaultRowHeight="13.5"/>
  <cols>
    <col min="1" max="1" width="15.625" style="1" customWidth="1"/>
    <col min="2" max="2" width="2.5" style="1" customWidth="1"/>
    <col min="3" max="3" width="2.625" style="1" customWidth="1"/>
    <col min="4" max="4" width="6.625" style="1" customWidth="1"/>
    <col min="5" max="6" width="3.25" style="1" customWidth="1"/>
    <col min="7" max="7" width="2.5" style="1" customWidth="1"/>
    <col min="8" max="8" width="4.625" style="1" customWidth="1"/>
    <col min="9" max="9" width="2.5" style="1" customWidth="1"/>
    <col min="10" max="10" width="2.625" style="1" customWidth="1"/>
    <col min="11" max="11" width="3.25" style="1" customWidth="1"/>
    <col min="12" max="12" width="5.625" style="4" customWidth="1"/>
    <col min="13" max="13" width="5.625" style="1" customWidth="1"/>
    <col min="14" max="14" width="4.625" style="1" customWidth="1"/>
    <col min="15" max="15" width="1.625" style="1" customWidth="1"/>
    <col min="16" max="16" width="6.625" style="1" customWidth="1"/>
    <col min="17" max="17" width="1.5" style="1" customWidth="1"/>
    <col min="18" max="18" width="1.625" style="1" customWidth="1"/>
    <col min="19" max="19" width="2.625" style="1" customWidth="1"/>
    <col min="20" max="20" width="6.625" style="1" customWidth="1"/>
    <col min="21" max="21" width="3.125" style="1" customWidth="1"/>
    <col min="22" max="22" width="4.875" style="1" customWidth="1"/>
    <col min="23" max="23" width="1.5" style="1" customWidth="1"/>
    <col min="24" max="24" width="4.375" style="1" customWidth="1"/>
    <col min="25" max="29" width="4.625" style="1" customWidth="1"/>
    <col min="30" max="16384" width="9" style="1"/>
  </cols>
  <sheetData>
    <row r="1" spans="1:30" ht="19.5" thickBot="1">
      <c r="B1" s="116" t="s">
        <v>61</v>
      </c>
      <c r="C1" s="117"/>
      <c r="D1" s="117"/>
      <c r="E1" s="117"/>
      <c r="F1" s="117"/>
      <c r="G1" s="117"/>
      <c r="H1" s="117"/>
      <c r="I1" s="117"/>
      <c r="J1" s="117"/>
      <c r="K1" s="117"/>
      <c r="L1" s="117"/>
      <c r="M1" s="117"/>
      <c r="N1" s="117"/>
      <c r="O1" s="117"/>
      <c r="P1" s="117"/>
      <c r="Q1" s="117"/>
      <c r="R1" s="117"/>
      <c r="S1" s="118"/>
    </row>
    <row r="2" spans="1:30">
      <c r="L2" s="1"/>
    </row>
    <row r="3" spans="1:30">
      <c r="B3" s="45" t="s">
        <v>63</v>
      </c>
      <c r="L3" s="1"/>
    </row>
    <row r="4" spans="1:30">
      <c r="B4" s="44" t="s">
        <v>65</v>
      </c>
      <c r="L4" s="1"/>
    </row>
    <row r="5" spans="1:30">
      <c r="B5" s="44" t="s">
        <v>64</v>
      </c>
      <c r="L5" s="1"/>
    </row>
    <row r="6" spans="1:30">
      <c r="B6" s="44" t="s">
        <v>66</v>
      </c>
      <c r="L6" s="1"/>
    </row>
    <row r="7" spans="1:30">
      <c r="B7" s="1" t="s">
        <v>62</v>
      </c>
      <c r="L7" s="1"/>
    </row>
    <row r="8" spans="1:30">
      <c r="L8" s="1"/>
    </row>
    <row r="9" spans="1:30">
      <c r="L9" s="1"/>
      <c r="P9" s="4"/>
    </row>
    <row r="10" spans="1:30">
      <c r="L10" s="1"/>
      <c r="P10" s="4"/>
    </row>
    <row r="11" spans="1:30">
      <c r="L11" s="1"/>
      <c r="P11" s="4"/>
    </row>
    <row r="12" spans="1:30">
      <c r="L12" s="1"/>
      <c r="P12" s="4"/>
    </row>
    <row r="13" spans="1:30">
      <c r="L13" s="1"/>
      <c r="P13" s="4"/>
    </row>
    <row r="14" spans="1:30" ht="20.100000000000001" customHeight="1">
      <c r="A14" s="72"/>
      <c r="B14" s="139" t="s">
        <v>77</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73"/>
      <c r="AA14" s="73"/>
      <c r="AB14" s="73"/>
    </row>
    <row r="15" spans="1:30" ht="20.100000000000001" customHeight="1" thickBot="1">
      <c r="B15" s="3" t="s">
        <v>2</v>
      </c>
      <c r="C15" s="3"/>
    </row>
    <row r="16" spans="1:30" ht="20.100000000000001" customHeight="1">
      <c r="B16" s="140" t="s">
        <v>4</v>
      </c>
      <c r="C16" s="141"/>
      <c r="D16" s="142"/>
      <c r="E16" s="143" t="s">
        <v>9</v>
      </c>
      <c r="F16" s="144"/>
      <c r="G16" s="8" t="s">
        <v>5</v>
      </c>
      <c r="H16" s="11" t="s">
        <v>10</v>
      </c>
      <c r="I16" s="8" t="s">
        <v>6</v>
      </c>
      <c r="J16" s="145">
        <v>10</v>
      </c>
      <c r="K16" s="145"/>
      <c r="L16" s="12" t="s">
        <v>7</v>
      </c>
      <c r="N16" s="146" t="s">
        <v>8</v>
      </c>
      <c r="O16" s="147"/>
      <c r="P16" s="148"/>
      <c r="Q16" s="148"/>
      <c r="R16" s="149" t="s">
        <v>11</v>
      </c>
      <c r="S16" s="150"/>
      <c r="T16" s="150"/>
      <c r="U16" s="150"/>
      <c r="V16" s="150"/>
      <c r="W16" s="150"/>
      <c r="X16" s="150"/>
      <c r="Y16" s="151"/>
      <c r="Z16" s="74"/>
      <c r="AA16" s="136" t="s">
        <v>1</v>
      </c>
      <c r="AB16" s="137"/>
      <c r="AC16" s="138"/>
      <c r="AD16" s="78"/>
    </row>
    <row r="17" spans="1:53" ht="20.100000000000001" customHeight="1" thickBot="1">
      <c r="L17" s="1"/>
      <c r="AA17" s="5">
        <v>0.08</v>
      </c>
      <c r="AB17" s="6">
        <v>0.1</v>
      </c>
      <c r="AC17" s="7" t="s">
        <v>3</v>
      </c>
      <c r="AD17" s="79"/>
    </row>
    <row r="18" spans="1:53" ht="20.100000000000001" customHeight="1">
      <c r="B18" s="152" t="s">
        <v>12</v>
      </c>
      <c r="C18" s="153"/>
      <c r="D18" s="153"/>
      <c r="E18" s="153"/>
      <c r="F18" s="153"/>
      <c r="G18" s="153"/>
      <c r="H18" s="153"/>
      <c r="I18" s="153"/>
      <c r="J18" s="153"/>
      <c r="K18" s="153"/>
      <c r="L18" s="154"/>
      <c r="M18" s="13" t="s">
        <v>13</v>
      </c>
      <c r="N18" s="155" t="s">
        <v>16</v>
      </c>
      <c r="O18" s="155"/>
      <c r="P18" s="156"/>
      <c r="Q18" s="157" t="s">
        <v>14</v>
      </c>
      <c r="R18" s="158"/>
      <c r="S18" s="158"/>
      <c r="T18" s="159" t="s">
        <v>75</v>
      </c>
      <c r="U18" s="159"/>
      <c r="V18" s="14" t="s">
        <v>15</v>
      </c>
      <c r="W18" s="159" t="s">
        <v>76</v>
      </c>
      <c r="X18" s="159"/>
      <c r="Y18" s="160"/>
      <c r="Z18" s="75"/>
      <c r="AA18" s="75"/>
      <c r="AB18" s="75"/>
    </row>
    <row r="19" spans="1:53" ht="20.100000000000001" customHeight="1">
      <c r="B19" s="133" t="s">
        <v>19</v>
      </c>
      <c r="C19" s="134"/>
      <c r="D19" s="134"/>
      <c r="E19" s="134"/>
      <c r="F19" s="134"/>
      <c r="G19" s="135" t="s">
        <v>67</v>
      </c>
      <c r="H19" s="135"/>
      <c r="I19" s="134" t="s">
        <v>20</v>
      </c>
      <c r="J19" s="134"/>
      <c r="K19" s="134"/>
      <c r="L19" s="17" t="s">
        <v>17</v>
      </c>
      <c r="M19" s="16" t="s">
        <v>18</v>
      </c>
      <c r="N19" s="166" t="s">
        <v>18</v>
      </c>
      <c r="O19" s="166"/>
      <c r="P19" s="166"/>
      <c r="Q19" s="166"/>
      <c r="R19" s="166"/>
      <c r="S19" s="166"/>
      <c r="T19" s="166"/>
      <c r="U19" s="166"/>
      <c r="V19" s="166"/>
      <c r="W19" s="166"/>
      <c r="X19" s="166"/>
      <c r="Y19" s="167"/>
      <c r="Z19" s="51"/>
      <c r="AA19" s="51"/>
      <c r="AB19" s="51"/>
    </row>
    <row r="20" spans="1:53" ht="20.100000000000001" customHeight="1">
      <c r="B20" s="168" t="s">
        <v>22</v>
      </c>
      <c r="C20" s="169"/>
      <c r="D20" s="20" t="s">
        <v>25</v>
      </c>
      <c r="E20" s="170" t="s">
        <v>23</v>
      </c>
      <c r="F20" s="171"/>
      <c r="G20" s="172" t="s">
        <v>26</v>
      </c>
      <c r="H20" s="172"/>
      <c r="I20" s="172"/>
      <c r="J20" s="172"/>
      <c r="K20" s="172"/>
      <c r="L20" s="173"/>
      <c r="M20" s="19" t="s">
        <v>24</v>
      </c>
      <c r="N20" s="174" t="s">
        <v>27</v>
      </c>
      <c r="O20" s="174"/>
      <c r="P20" s="174"/>
      <c r="Q20" s="174"/>
      <c r="R20" s="174"/>
      <c r="S20" s="174"/>
      <c r="T20" s="174"/>
      <c r="U20" s="174"/>
      <c r="V20" s="174"/>
      <c r="W20" s="174"/>
      <c r="X20" s="174"/>
      <c r="Y20" s="175"/>
      <c r="Z20" s="76"/>
      <c r="AA20" s="76"/>
      <c r="AB20" s="76"/>
      <c r="AE20" s="21"/>
      <c r="AF20" s="2" t="s">
        <v>28</v>
      </c>
    </row>
    <row r="21" spans="1:53" ht="20.100000000000001" customHeight="1">
      <c r="B21" s="176" t="s">
        <v>29</v>
      </c>
      <c r="C21" s="177"/>
      <c r="D21" s="177"/>
      <c r="E21" s="177"/>
      <c r="F21" s="178" t="s">
        <v>30</v>
      </c>
      <c r="G21" s="178"/>
      <c r="H21" s="178"/>
      <c r="I21" s="178"/>
      <c r="J21" s="178"/>
      <c r="K21" s="178"/>
      <c r="L21" s="179"/>
      <c r="M21" s="22"/>
      <c r="N21" s="180"/>
      <c r="O21" s="180"/>
      <c r="P21" s="180"/>
      <c r="Q21" s="180"/>
      <c r="R21" s="180"/>
      <c r="S21" s="180"/>
      <c r="T21" s="180"/>
      <c r="U21" s="180"/>
      <c r="V21" s="180"/>
      <c r="W21" s="180"/>
      <c r="X21" s="180"/>
      <c r="Y21" s="181"/>
      <c r="Z21" s="76"/>
      <c r="AA21" s="76"/>
      <c r="AB21" s="76"/>
      <c r="AE21" s="23"/>
      <c r="AF21" s="2" t="s">
        <v>31</v>
      </c>
    </row>
    <row r="22" spans="1:53" ht="20.100000000000001" customHeight="1">
      <c r="B22" s="190" t="s">
        <v>32</v>
      </c>
      <c r="C22" s="191"/>
      <c r="D22" s="191"/>
      <c r="E22" s="191"/>
      <c r="F22" s="191"/>
      <c r="G22" s="191"/>
      <c r="H22" s="191"/>
      <c r="I22" s="191"/>
      <c r="J22" s="191"/>
      <c r="K22" s="191"/>
      <c r="L22" s="192"/>
      <c r="M22" s="25" t="s">
        <v>33</v>
      </c>
      <c r="N22" s="193" t="s">
        <v>34</v>
      </c>
      <c r="O22" s="193"/>
      <c r="P22" s="193"/>
      <c r="Q22" s="193"/>
      <c r="R22" s="193"/>
      <c r="S22" s="193"/>
      <c r="T22" s="193"/>
      <c r="U22" s="193"/>
      <c r="V22" s="193"/>
      <c r="W22" s="193"/>
      <c r="X22" s="193"/>
      <c r="Y22" s="194"/>
      <c r="Z22" s="77"/>
      <c r="AA22" s="77"/>
      <c r="AB22" s="77"/>
      <c r="AE22" s="26"/>
      <c r="AF22" s="2" t="s">
        <v>35</v>
      </c>
    </row>
    <row r="23" spans="1:53" ht="8.1" customHeight="1" thickBot="1">
      <c r="A23" s="315"/>
      <c r="B23" s="315"/>
      <c r="C23" s="315"/>
      <c r="D23" s="315"/>
      <c r="E23" s="315"/>
      <c r="F23" s="315"/>
      <c r="G23" s="315"/>
      <c r="H23" s="315"/>
      <c r="I23" s="315"/>
      <c r="J23" s="315"/>
      <c r="K23" s="315"/>
      <c r="L23" s="1"/>
      <c r="Y23" s="27"/>
      <c r="AD23" s="315"/>
      <c r="AE23" s="315"/>
      <c r="AF23" s="315"/>
      <c r="AG23" s="315"/>
      <c r="AH23" s="315"/>
      <c r="AI23" s="315"/>
      <c r="AJ23" s="315"/>
      <c r="AK23" s="315"/>
      <c r="AL23" s="315"/>
      <c r="AM23" s="315"/>
      <c r="AN23" s="315"/>
    </row>
    <row r="24" spans="1:53" ht="14.1" customHeight="1">
      <c r="B24" s="325" t="s">
        <v>36</v>
      </c>
      <c r="C24" s="326"/>
      <c r="D24" s="327" t="s">
        <v>37</v>
      </c>
      <c r="E24" s="327"/>
      <c r="F24" s="327"/>
      <c r="G24" s="327"/>
      <c r="H24" s="328" t="s">
        <v>38</v>
      </c>
      <c r="I24" s="329"/>
      <c r="J24" s="326"/>
      <c r="K24" s="327" t="s">
        <v>39</v>
      </c>
      <c r="L24" s="327"/>
      <c r="M24" s="330"/>
      <c r="N24" s="316"/>
      <c r="O24" s="316"/>
      <c r="P24" s="316"/>
    </row>
    <row r="25" spans="1:53" s="28" customFormat="1" ht="18" customHeight="1">
      <c r="B25" s="305">
        <v>0.08</v>
      </c>
      <c r="C25" s="306"/>
      <c r="D25" s="331" t="str">
        <f>IF(SUMIF(O:O,B25,M:N)=0,"",SUMIF(O:O,B25,M:N))</f>
        <v/>
      </c>
      <c r="E25" s="331"/>
      <c r="F25" s="331"/>
      <c r="G25" s="331"/>
      <c r="H25" s="331" t="str">
        <f>IF(D25="","",ROUND(D25*B25,0))</f>
        <v/>
      </c>
      <c r="I25" s="331"/>
      <c r="J25" s="331"/>
      <c r="K25" s="331" t="str">
        <f>IF(D25="","",D25+H25)</f>
        <v/>
      </c>
      <c r="L25" s="331"/>
      <c r="M25" s="332"/>
      <c r="N25" s="317"/>
      <c r="O25" s="317"/>
      <c r="P25" s="317"/>
    </row>
    <row r="26" spans="1:53" s="28" customFormat="1" ht="18" customHeight="1" thickBot="1">
      <c r="B26" s="305">
        <v>0.1</v>
      </c>
      <c r="C26" s="306"/>
      <c r="D26" s="307">
        <f>IF(SUMIF(O:O,B26,M:N)=0,"",SUMIF(O:O,B26,M:N))</f>
        <v>1004674</v>
      </c>
      <c r="E26" s="307"/>
      <c r="F26" s="307"/>
      <c r="G26" s="307"/>
      <c r="H26" s="307">
        <f>IF(D26="","",ROUND(D26*B26,0))</f>
        <v>100467</v>
      </c>
      <c r="I26" s="307"/>
      <c r="J26" s="307"/>
      <c r="K26" s="307">
        <f>IF(D26="","",D26+H26)</f>
        <v>1105141</v>
      </c>
      <c r="L26" s="307"/>
      <c r="M26" s="308"/>
      <c r="N26" s="317"/>
      <c r="O26" s="317"/>
      <c r="P26" s="317"/>
    </row>
    <row r="27" spans="1:53" ht="14.1" customHeight="1">
      <c r="B27" s="319" t="s">
        <v>36</v>
      </c>
      <c r="C27" s="320"/>
      <c r="D27" s="321" t="s">
        <v>40</v>
      </c>
      <c r="E27" s="321"/>
      <c r="F27" s="321"/>
      <c r="G27" s="321"/>
      <c r="H27" s="322" t="s">
        <v>38</v>
      </c>
      <c r="I27" s="322"/>
      <c r="J27" s="322"/>
      <c r="K27" s="323" t="s">
        <v>42</v>
      </c>
      <c r="L27" s="323"/>
      <c r="M27" s="324"/>
      <c r="N27" s="316"/>
      <c r="O27" s="316"/>
      <c r="P27" s="316"/>
    </row>
    <row r="28" spans="1:53" ht="18" customHeight="1">
      <c r="B28" s="182">
        <v>0.08</v>
      </c>
      <c r="C28" s="183"/>
      <c r="D28" s="184"/>
      <c r="E28" s="185"/>
      <c r="F28" s="185"/>
      <c r="G28" s="186"/>
      <c r="H28" s="184"/>
      <c r="I28" s="185"/>
      <c r="J28" s="186"/>
      <c r="K28" s="187"/>
      <c r="L28" s="188"/>
      <c r="M28" s="189"/>
      <c r="N28" s="318" t="s">
        <v>43</v>
      </c>
      <c r="O28" s="318"/>
      <c r="P28" s="318"/>
      <c r="Q28" s="318"/>
      <c r="R28" s="318"/>
      <c r="S28" s="318"/>
      <c r="T28" s="318"/>
      <c r="U28" s="318"/>
      <c r="V28" s="318"/>
      <c r="W28" s="318"/>
      <c r="X28" s="318"/>
      <c r="Y28" s="318"/>
      <c r="AY28" s="29"/>
      <c r="AZ28" s="29"/>
      <c r="BA28" s="29"/>
    </row>
    <row r="29" spans="1:53" ht="18" customHeight="1" thickBot="1">
      <c r="B29" s="309">
        <v>0.1</v>
      </c>
      <c r="C29" s="310"/>
      <c r="D29" s="311"/>
      <c r="E29" s="312"/>
      <c r="F29" s="312"/>
      <c r="G29" s="313"/>
      <c r="H29" s="311"/>
      <c r="I29" s="312"/>
      <c r="J29" s="313"/>
      <c r="K29" s="311"/>
      <c r="L29" s="312"/>
      <c r="M29" s="314"/>
      <c r="N29" s="318"/>
      <c r="O29" s="318"/>
      <c r="P29" s="318"/>
      <c r="Q29" s="318"/>
      <c r="R29" s="318"/>
      <c r="S29" s="318"/>
      <c r="T29" s="318"/>
      <c r="U29" s="318"/>
      <c r="V29" s="318"/>
      <c r="W29" s="318"/>
      <c r="X29" s="318"/>
      <c r="Y29" s="318"/>
      <c r="AY29" s="29"/>
      <c r="AZ29" s="29"/>
      <c r="BA29" s="29"/>
    </row>
    <row r="30" spans="1:53" s="30" customFormat="1" ht="8.1" customHeight="1">
      <c r="M30" s="29"/>
      <c r="N30" s="318"/>
      <c r="O30" s="318"/>
      <c r="P30" s="318"/>
      <c r="Q30" s="318"/>
      <c r="R30" s="318"/>
      <c r="S30" s="318"/>
      <c r="T30" s="318"/>
      <c r="U30" s="318"/>
      <c r="V30" s="318"/>
      <c r="W30" s="318"/>
      <c r="X30" s="318"/>
      <c r="Y30" s="318"/>
      <c r="AY30" s="29"/>
      <c r="AZ30" s="29"/>
      <c r="BA30" s="29"/>
    </row>
    <row r="31" spans="1:53" s="30" customFormat="1" ht="8.1" customHeight="1">
      <c r="L31" s="29"/>
      <c r="M31" s="1"/>
      <c r="N31" s="1"/>
      <c r="O31" s="1"/>
      <c r="P31" s="1"/>
      <c r="Q31" s="1"/>
      <c r="R31" s="1"/>
      <c r="S31" s="1"/>
      <c r="T31" s="1"/>
      <c r="U31" s="1"/>
      <c r="V31" s="1"/>
      <c r="W31" s="1"/>
      <c r="X31" s="1"/>
      <c r="AO31" s="29"/>
      <c r="AP31" s="1"/>
      <c r="AQ31" s="1"/>
      <c r="AR31" s="1"/>
      <c r="AS31" s="1"/>
      <c r="AT31" s="1"/>
      <c r="AU31" s="1"/>
      <c r="AV31" s="1"/>
      <c r="AW31" s="1"/>
      <c r="AX31" s="1"/>
      <c r="AY31" s="1"/>
      <c r="AZ31" s="1"/>
      <c r="BA31" s="1"/>
    </row>
    <row r="32" spans="1:53" ht="14.1" customHeight="1">
      <c r="A32" s="53"/>
      <c r="B32" s="122" t="s">
        <v>44</v>
      </c>
      <c r="C32" s="123"/>
      <c r="D32" s="123"/>
      <c r="E32" s="124"/>
      <c r="F32" s="125" t="s">
        <v>45</v>
      </c>
      <c r="G32" s="126"/>
      <c r="H32" s="126"/>
      <c r="I32" s="126"/>
      <c r="J32" s="126"/>
      <c r="K32" s="126"/>
      <c r="L32" s="126"/>
      <c r="M32" s="126"/>
      <c r="N32" s="126"/>
      <c r="O32" s="126"/>
      <c r="P32" s="126"/>
      <c r="Q32" s="126"/>
      <c r="R32" s="127"/>
      <c r="S32" s="128" t="s">
        <v>46</v>
      </c>
      <c r="T32" s="129"/>
      <c r="U32" s="130" t="s">
        <v>47</v>
      </c>
      <c r="V32" s="131"/>
      <c r="W32" s="132"/>
      <c r="X32" s="222" t="s">
        <v>48</v>
      </c>
      <c r="Y32" s="223"/>
    </row>
    <row r="33" spans="1:29" ht="20.100000000000001" customHeight="1" thickBot="1">
      <c r="A33" s="52"/>
      <c r="B33" s="224" t="s">
        <v>70</v>
      </c>
      <c r="C33" s="225"/>
      <c r="D33" s="225"/>
      <c r="E33" s="226"/>
      <c r="F33" s="227" t="s">
        <v>71</v>
      </c>
      <c r="G33" s="228"/>
      <c r="H33" s="228"/>
      <c r="I33" s="228"/>
      <c r="J33" s="228"/>
      <c r="K33" s="228"/>
      <c r="L33" s="228"/>
      <c r="M33" s="228"/>
      <c r="N33" s="228"/>
      <c r="O33" s="228"/>
      <c r="P33" s="228"/>
      <c r="Q33" s="228"/>
      <c r="R33" s="229"/>
      <c r="S33" s="224" t="s">
        <v>72</v>
      </c>
      <c r="T33" s="225"/>
      <c r="U33" s="230" t="s">
        <v>73</v>
      </c>
      <c r="V33" s="231"/>
      <c r="W33" s="232"/>
      <c r="X33" s="235"/>
      <c r="Y33" s="236"/>
      <c r="Z33" s="67"/>
      <c r="AA33" s="67"/>
      <c r="AB33" s="67"/>
      <c r="AC33" s="67"/>
    </row>
    <row r="34" spans="1:29" ht="14.1" customHeight="1">
      <c r="A34" s="59"/>
      <c r="B34" s="241" t="s">
        <v>49</v>
      </c>
      <c r="C34" s="220" t="s">
        <v>50</v>
      </c>
      <c r="D34" s="220"/>
      <c r="E34" s="220"/>
      <c r="F34" s="220" t="s">
        <v>51</v>
      </c>
      <c r="G34" s="220"/>
      <c r="H34" s="220"/>
      <c r="I34" s="220"/>
      <c r="J34" s="221" t="s">
        <v>68</v>
      </c>
      <c r="K34" s="221"/>
      <c r="L34" s="221"/>
      <c r="M34" s="220" t="s">
        <v>52</v>
      </c>
      <c r="N34" s="220"/>
      <c r="O34" s="246" t="s">
        <v>38</v>
      </c>
      <c r="P34" s="247"/>
      <c r="Q34" s="248"/>
      <c r="R34" s="246" t="s">
        <v>39</v>
      </c>
      <c r="S34" s="247"/>
      <c r="T34" s="249"/>
      <c r="U34" s="233"/>
      <c r="V34" s="233"/>
      <c r="W34" s="234"/>
      <c r="X34" s="237"/>
      <c r="Y34" s="238"/>
    </row>
    <row r="35" spans="1:29" ht="15" customHeight="1">
      <c r="A35" s="59"/>
      <c r="B35" s="242"/>
      <c r="C35" s="250">
        <v>2000000</v>
      </c>
      <c r="D35" s="251"/>
      <c r="E35" s="252"/>
      <c r="F35" s="256">
        <f>IF(C35="","",M35+J35)</f>
        <v>1500000</v>
      </c>
      <c r="G35" s="256"/>
      <c r="H35" s="256"/>
      <c r="I35" s="256"/>
      <c r="J35" s="258">
        <v>500000</v>
      </c>
      <c r="K35" s="258"/>
      <c r="L35" s="258"/>
      <c r="M35" s="260">
        <v>1000000</v>
      </c>
      <c r="N35" s="261"/>
      <c r="O35" s="264">
        <v>0.1</v>
      </c>
      <c r="P35" s="266">
        <f>IF(M35=0,"",ROUND(M35*O35,0))</f>
        <v>100000</v>
      </c>
      <c r="Q35" s="267"/>
      <c r="R35" s="268">
        <f>IF(M35=0,"",M35+P35)</f>
        <v>1100000</v>
      </c>
      <c r="S35" s="269"/>
      <c r="T35" s="269"/>
      <c r="U35" s="46" t="s">
        <v>54</v>
      </c>
      <c r="V35" s="244"/>
      <c r="W35" s="245"/>
      <c r="X35" s="239"/>
      <c r="Y35" s="240"/>
    </row>
    <row r="36" spans="1:29" ht="15" customHeight="1" thickBot="1">
      <c r="A36" s="59"/>
      <c r="B36" s="243"/>
      <c r="C36" s="253"/>
      <c r="D36" s="254"/>
      <c r="E36" s="255"/>
      <c r="F36" s="257"/>
      <c r="G36" s="257"/>
      <c r="H36" s="257"/>
      <c r="I36" s="257"/>
      <c r="J36" s="259"/>
      <c r="K36" s="259"/>
      <c r="L36" s="259"/>
      <c r="M36" s="262"/>
      <c r="N36" s="263"/>
      <c r="O36" s="265"/>
      <c r="P36" s="253"/>
      <c r="Q36" s="255"/>
      <c r="R36" s="270"/>
      <c r="S36" s="271"/>
      <c r="T36" s="271"/>
      <c r="U36" s="47" t="s">
        <v>55</v>
      </c>
      <c r="V36" s="244"/>
      <c r="W36" s="245"/>
      <c r="X36" s="235"/>
      <c r="Y36" s="236"/>
    </row>
    <row r="37" spans="1:29" ht="14.1" customHeight="1">
      <c r="A37" s="31"/>
      <c r="B37" s="31"/>
      <c r="C37" s="31"/>
      <c r="D37" s="32"/>
      <c r="F37" s="204" t="s">
        <v>56</v>
      </c>
      <c r="G37" s="206" t="s">
        <v>57</v>
      </c>
      <c r="H37" s="207"/>
      <c r="I37" s="207"/>
      <c r="J37" s="207"/>
      <c r="K37" s="207"/>
      <c r="L37" s="208"/>
      <c r="M37" s="209" t="s">
        <v>69</v>
      </c>
      <c r="N37" s="210"/>
      <c r="O37" s="211" t="s">
        <v>38</v>
      </c>
      <c r="P37" s="209"/>
      <c r="Q37" s="210"/>
      <c r="R37" s="211" t="s">
        <v>58</v>
      </c>
      <c r="S37" s="209"/>
      <c r="T37" s="209"/>
      <c r="U37" s="212" t="s">
        <v>59</v>
      </c>
      <c r="V37" s="213"/>
      <c r="W37" s="214"/>
      <c r="X37" s="237"/>
      <c r="Y37" s="238"/>
    </row>
    <row r="38" spans="1:29" ht="27.95" customHeight="1">
      <c r="A38" s="59"/>
      <c r="B38" s="31"/>
      <c r="C38" s="31"/>
      <c r="D38" s="32"/>
      <c r="F38" s="205"/>
      <c r="G38" s="215"/>
      <c r="H38" s="216"/>
      <c r="I38" s="216"/>
      <c r="J38" s="216"/>
      <c r="K38" s="216"/>
      <c r="L38" s="217"/>
      <c r="M38" s="218"/>
      <c r="N38" s="219"/>
      <c r="O38" s="282"/>
      <c r="P38" s="218"/>
      <c r="Q38" s="219"/>
      <c r="R38" s="282"/>
      <c r="S38" s="218"/>
      <c r="T38" s="218"/>
      <c r="U38" s="283"/>
      <c r="V38" s="284"/>
      <c r="W38" s="285"/>
      <c r="X38" s="239"/>
      <c r="Y38" s="240"/>
    </row>
    <row r="39" spans="1:29" ht="5.85" customHeight="1">
      <c r="A39" s="48"/>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row>
    <row r="40" spans="1:29" ht="14.1" customHeight="1">
      <c r="A40" s="53"/>
      <c r="B40" s="286" t="s">
        <v>44</v>
      </c>
      <c r="C40" s="287"/>
      <c r="D40" s="287"/>
      <c r="E40" s="288"/>
      <c r="F40" s="289" t="s">
        <v>45</v>
      </c>
      <c r="G40" s="290"/>
      <c r="H40" s="290"/>
      <c r="I40" s="290"/>
      <c r="J40" s="290"/>
      <c r="K40" s="290"/>
      <c r="L40" s="290"/>
      <c r="M40" s="290"/>
      <c r="N40" s="290"/>
      <c r="O40" s="290"/>
      <c r="P40" s="290"/>
      <c r="Q40" s="290"/>
      <c r="R40" s="291"/>
      <c r="S40" s="292" t="s">
        <v>46</v>
      </c>
      <c r="T40" s="293"/>
      <c r="U40" s="294" t="s">
        <v>47</v>
      </c>
      <c r="V40" s="295"/>
      <c r="W40" s="296"/>
      <c r="X40" s="297" t="s">
        <v>48</v>
      </c>
      <c r="Y40" s="298"/>
    </row>
    <row r="41" spans="1:29" ht="20.100000000000001" customHeight="1" thickBot="1">
      <c r="A41" s="52"/>
      <c r="B41" s="195"/>
      <c r="C41" s="196"/>
      <c r="D41" s="196"/>
      <c r="E41" s="197"/>
      <c r="F41" s="272"/>
      <c r="G41" s="273"/>
      <c r="H41" s="273"/>
      <c r="I41" s="273"/>
      <c r="J41" s="273"/>
      <c r="K41" s="273"/>
      <c r="L41" s="273"/>
      <c r="M41" s="273"/>
      <c r="N41" s="273"/>
      <c r="O41" s="273"/>
      <c r="P41" s="273"/>
      <c r="Q41" s="273"/>
      <c r="R41" s="274"/>
      <c r="S41" s="275"/>
      <c r="T41" s="276"/>
      <c r="U41" s="277"/>
      <c r="V41" s="278"/>
      <c r="W41" s="279"/>
      <c r="X41" s="235"/>
      <c r="Y41" s="236"/>
      <c r="Z41" s="56"/>
      <c r="AA41" s="56"/>
      <c r="AB41" s="56"/>
      <c r="AC41" s="56"/>
    </row>
    <row r="42" spans="1:29" ht="14.1" customHeight="1">
      <c r="A42" s="59"/>
      <c r="B42" s="241" t="s">
        <v>49</v>
      </c>
      <c r="C42" s="220" t="s">
        <v>50</v>
      </c>
      <c r="D42" s="220"/>
      <c r="E42" s="220"/>
      <c r="F42" s="220" t="s">
        <v>51</v>
      </c>
      <c r="G42" s="220"/>
      <c r="H42" s="220"/>
      <c r="I42" s="220"/>
      <c r="J42" s="221" t="s">
        <v>68</v>
      </c>
      <c r="K42" s="221"/>
      <c r="L42" s="221"/>
      <c r="M42" s="220" t="s">
        <v>52</v>
      </c>
      <c r="N42" s="220"/>
      <c r="O42" s="246" t="s">
        <v>38</v>
      </c>
      <c r="P42" s="247"/>
      <c r="Q42" s="248"/>
      <c r="R42" s="246" t="s">
        <v>39</v>
      </c>
      <c r="S42" s="247"/>
      <c r="T42" s="249"/>
      <c r="U42" s="280"/>
      <c r="V42" s="280"/>
      <c r="W42" s="281"/>
      <c r="X42" s="237"/>
      <c r="Y42" s="238"/>
    </row>
    <row r="43" spans="1:29" ht="15" customHeight="1">
      <c r="A43" s="59"/>
      <c r="B43" s="242"/>
      <c r="C43" s="198"/>
      <c r="D43" s="199"/>
      <c r="E43" s="200"/>
      <c r="F43" s="258"/>
      <c r="G43" s="258"/>
      <c r="H43" s="258"/>
      <c r="I43" s="258"/>
      <c r="J43" s="258"/>
      <c r="K43" s="258"/>
      <c r="L43" s="258"/>
      <c r="M43" s="260">
        <v>1558</v>
      </c>
      <c r="N43" s="261"/>
      <c r="O43" s="264">
        <v>0.1</v>
      </c>
      <c r="P43" s="299">
        <f>IF(M43=0,"",ROUND(M43*O43,0))</f>
        <v>156</v>
      </c>
      <c r="Q43" s="300"/>
      <c r="R43" s="268">
        <f>IF(M43=0,"",M43+P43)</f>
        <v>1714</v>
      </c>
      <c r="S43" s="269"/>
      <c r="T43" s="269"/>
      <c r="U43" s="46" t="s">
        <v>54</v>
      </c>
      <c r="V43" s="244"/>
      <c r="W43" s="245"/>
      <c r="X43" s="239"/>
      <c r="Y43" s="240"/>
    </row>
    <row r="44" spans="1:29" ht="15" customHeight="1" thickBot="1">
      <c r="A44" s="59"/>
      <c r="B44" s="243"/>
      <c r="C44" s="201"/>
      <c r="D44" s="202"/>
      <c r="E44" s="203"/>
      <c r="F44" s="259"/>
      <c r="G44" s="259"/>
      <c r="H44" s="259"/>
      <c r="I44" s="259"/>
      <c r="J44" s="259"/>
      <c r="K44" s="259"/>
      <c r="L44" s="259"/>
      <c r="M44" s="262"/>
      <c r="N44" s="263"/>
      <c r="O44" s="265"/>
      <c r="P44" s="301"/>
      <c r="Q44" s="302"/>
      <c r="R44" s="270"/>
      <c r="S44" s="271"/>
      <c r="T44" s="271"/>
      <c r="U44" s="47" t="s">
        <v>55</v>
      </c>
      <c r="V44" s="244"/>
      <c r="W44" s="245"/>
      <c r="X44" s="235"/>
      <c r="Y44" s="236"/>
    </row>
    <row r="45" spans="1:29" ht="14.1" customHeight="1">
      <c r="A45" s="31"/>
      <c r="B45" s="31"/>
      <c r="C45" s="31"/>
      <c r="D45" s="32"/>
      <c r="F45" s="204" t="s">
        <v>56</v>
      </c>
      <c r="G45" s="206" t="s">
        <v>57</v>
      </c>
      <c r="H45" s="207"/>
      <c r="I45" s="207"/>
      <c r="J45" s="207"/>
      <c r="K45" s="207"/>
      <c r="L45" s="208"/>
      <c r="M45" s="209" t="s">
        <v>69</v>
      </c>
      <c r="N45" s="210"/>
      <c r="O45" s="211" t="s">
        <v>38</v>
      </c>
      <c r="P45" s="209"/>
      <c r="Q45" s="210"/>
      <c r="R45" s="211" t="s">
        <v>58</v>
      </c>
      <c r="S45" s="209"/>
      <c r="T45" s="209"/>
      <c r="U45" s="212" t="s">
        <v>59</v>
      </c>
      <c r="V45" s="213"/>
      <c r="W45" s="214"/>
      <c r="X45" s="237"/>
      <c r="Y45" s="238"/>
    </row>
    <row r="46" spans="1:29" ht="27.95" customHeight="1">
      <c r="A46" s="59"/>
      <c r="B46" s="31"/>
      <c r="C46" s="31"/>
      <c r="D46" s="32"/>
      <c r="F46" s="205"/>
      <c r="G46" s="215"/>
      <c r="H46" s="216"/>
      <c r="I46" s="216"/>
      <c r="J46" s="216"/>
      <c r="K46" s="216"/>
      <c r="L46" s="217"/>
      <c r="M46" s="218"/>
      <c r="N46" s="219"/>
      <c r="O46" s="282"/>
      <c r="P46" s="218"/>
      <c r="Q46" s="219"/>
      <c r="R46" s="282"/>
      <c r="S46" s="218"/>
      <c r="T46" s="218"/>
      <c r="U46" s="283"/>
      <c r="V46" s="284"/>
      <c r="W46" s="285"/>
      <c r="X46" s="239"/>
      <c r="Y46" s="240"/>
    </row>
    <row r="47" spans="1:29" ht="5.85" customHeight="1">
      <c r="A47" s="4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row>
    <row r="48" spans="1:29" ht="14.1" customHeight="1">
      <c r="A48" s="53"/>
      <c r="B48" s="286" t="s">
        <v>44</v>
      </c>
      <c r="C48" s="287"/>
      <c r="D48" s="287"/>
      <c r="E48" s="288"/>
      <c r="F48" s="289" t="s">
        <v>45</v>
      </c>
      <c r="G48" s="290"/>
      <c r="H48" s="290"/>
      <c r="I48" s="290"/>
      <c r="J48" s="290"/>
      <c r="K48" s="290"/>
      <c r="L48" s="290"/>
      <c r="M48" s="290"/>
      <c r="N48" s="290"/>
      <c r="O48" s="290"/>
      <c r="P48" s="290"/>
      <c r="Q48" s="290"/>
      <c r="R48" s="291"/>
      <c r="S48" s="292" t="s">
        <v>46</v>
      </c>
      <c r="T48" s="293"/>
      <c r="U48" s="294" t="s">
        <v>47</v>
      </c>
      <c r="V48" s="295"/>
      <c r="W48" s="296"/>
      <c r="X48" s="297" t="s">
        <v>48</v>
      </c>
      <c r="Y48" s="298"/>
    </row>
    <row r="49" spans="1:71" ht="20.100000000000001" customHeight="1" thickBot="1">
      <c r="A49" s="52"/>
      <c r="B49" s="195"/>
      <c r="C49" s="196"/>
      <c r="D49" s="196"/>
      <c r="E49" s="197"/>
      <c r="F49" s="272"/>
      <c r="G49" s="273"/>
      <c r="H49" s="273"/>
      <c r="I49" s="273"/>
      <c r="J49" s="273"/>
      <c r="K49" s="273"/>
      <c r="L49" s="273"/>
      <c r="M49" s="273"/>
      <c r="N49" s="273"/>
      <c r="O49" s="273"/>
      <c r="P49" s="273"/>
      <c r="Q49" s="273"/>
      <c r="R49" s="274"/>
      <c r="S49" s="275"/>
      <c r="T49" s="276"/>
      <c r="U49" s="277"/>
      <c r="V49" s="278"/>
      <c r="W49" s="279"/>
      <c r="X49" s="235"/>
      <c r="Y49" s="236"/>
      <c r="Z49" s="56"/>
      <c r="AA49" s="56"/>
      <c r="AB49" s="56"/>
      <c r="AC49" s="56"/>
    </row>
    <row r="50" spans="1:71" ht="14.1" customHeight="1">
      <c r="A50" s="59"/>
      <c r="B50" s="241" t="s">
        <v>49</v>
      </c>
      <c r="C50" s="220" t="s">
        <v>50</v>
      </c>
      <c r="D50" s="220"/>
      <c r="E50" s="220"/>
      <c r="F50" s="220" t="s">
        <v>51</v>
      </c>
      <c r="G50" s="220"/>
      <c r="H50" s="220"/>
      <c r="I50" s="220"/>
      <c r="J50" s="221" t="s">
        <v>68</v>
      </c>
      <c r="K50" s="221"/>
      <c r="L50" s="221"/>
      <c r="M50" s="220" t="s">
        <v>52</v>
      </c>
      <c r="N50" s="220"/>
      <c r="O50" s="246" t="s">
        <v>38</v>
      </c>
      <c r="P50" s="247"/>
      <c r="Q50" s="248"/>
      <c r="R50" s="246" t="s">
        <v>39</v>
      </c>
      <c r="S50" s="247"/>
      <c r="T50" s="249"/>
      <c r="U50" s="280"/>
      <c r="V50" s="280"/>
      <c r="W50" s="281"/>
      <c r="X50" s="237"/>
      <c r="Y50" s="238"/>
    </row>
    <row r="51" spans="1:71" ht="15" customHeight="1">
      <c r="A51" s="59"/>
      <c r="B51" s="242"/>
      <c r="C51" s="198"/>
      <c r="D51" s="199"/>
      <c r="E51" s="200"/>
      <c r="F51" s="258"/>
      <c r="G51" s="258"/>
      <c r="H51" s="258"/>
      <c r="I51" s="258"/>
      <c r="J51" s="258"/>
      <c r="K51" s="258"/>
      <c r="L51" s="258"/>
      <c r="M51" s="260">
        <v>1558</v>
      </c>
      <c r="N51" s="261"/>
      <c r="O51" s="264">
        <v>0.1</v>
      </c>
      <c r="P51" s="299">
        <f>IF(M51=0,"",ROUND(M51*O51,0))</f>
        <v>156</v>
      </c>
      <c r="Q51" s="300"/>
      <c r="R51" s="268">
        <f>IF(M51=0,"",M51+P51)</f>
        <v>1714</v>
      </c>
      <c r="S51" s="269"/>
      <c r="T51" s="269"/>
      <c r="U51" s="46" t="s">
        <v>54</v>
      </c>
      <c r="V51" s="244"/>
      <c r="W51" s="245"/>
      <c r="X51" s="239"/>
      <c r="Y51" s="240"/>
    </row>
    <row r="52" spans="1:71" ht="15" customHeight="1" thickBot="1">
      <c r="A52" s="59"/>
      <c r="B52" s="243"/>
      <c r="C52" s="201"/>
      <c r="D52" s="202"/>
      <c r="E52" s="203"/>
      <c r="F52" s="259"/>
      <c r="G52" s="259"/>
      <c r="H52" s="259"/>
      <c r="I52" s="259"/>
      <c r="J52" s="259"/>
      <c r="K52" s="259"/>
      <c r="L52" s="259"/>
      <c r="M52" s="262"/>
      <c r="N52" s="263"/>
      <c r="O52" s="265"/>
      <c r="P52" s="301"/>
      <c r="Q52" s="302"/>
      <c r="R52" s="270"/>
      <c r="S52" s="271"/>
      <c r="T52" s="271"/>
      <c r="U52" s="47" t="s">
        <v>55</v>
      </c>
      <c r="V52" s="244"/>
      <c r="W52" s="245"/>
      <c r="X52" s="235"/>
      <c r="Y52" s="236"/>
    </row>
    <row r="53" spans="1:71" ht="14.1" customHeight="1">
      <c r="A53" s="31"/>
      <c r="B53" s="31"/>
      <c r="C53" s="31"/>
      <c r="D53" s="32"/>
      <c r="F53" s="204" t="s">
        <v>56</v>
      </c>
      <c r="G53" s="206" t="s">
        <v>57</v>
      </c>
      <c r="H53" s="207"/>
      <c r="I53" s="207"/>
      <c r="J53" s="207"/>
      <c r="K53" s="207"/>
      <c r="L53" s="208"/>
      <c r="M53" s="209" t="s">
        <v>69</v>
      </c>
      <c r="N53" s="210"/>
      <c r="O53" s="211" t="s">
        <v>38</v>
      </c>
      <c r="P53" s="209"/>
      <c r="Q53" s="210"/>
      <c r="R53" s="211" t="s">
        <v>58</v>
      </c>
      <c r="S53" s="209"/>
      <c r="T53" s="209"/>
      <c r="U53" s="212" t="s">
        <v>59</v>
      </c>
      <c r="V53" s="213"/>
      <c r="W53" s="214"/>
      <c r="X53" s="237"/>
      <c r="Y53" s="238"/>
    </row>
    <row r="54" spans="1:71" ht="27.95" customHeight="1">
      <c r="A54" s="59"/>
      <c r="B54" s="31"/>
      <c r="C54" s="31"/>
      <c r="D54" s="32"/>
      <c r="F54" s="205"/>
      <c r="G54" s="215"/>
      <c r="H54" s="216"/>
      <c r="I54" s="216"/>
      <c r="J54" s="216"/>
      <c r="K54" s="216"/>
      <c r="L54" s="217"/>
      <c r="M54" s="218"/>
      <c r="N54" s="219"/>
      <c r="O54" s="282"/>
      <c r="P54" s="218"/>
      <c r="Q54" s="219"/>
      <c r="R54" s="282"/>
      <c r="S54" s="218"/>
      <c r="T54" s="218"/>
      <c r="U54" s="283"/>
      <c r="V54" s="284"/>
      <c r="W54" s="285"/>
      <c r="X54" s="239"/>
      <c r="Y54" s="240"/>
    </row>
    <row r="55" spans="1:71" ht="5.85" customHeight="1">
      <c r="A55" s="48"/>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row>
    <row r="56" spans="1:71" ht="14.1" customHeight="1">
      <c r="A56" s="53"/>
      <c r="B56" s="286" t="s">
        <v>44</v>
      </c>
      <c r="C56" s="287"/>
      <c r="D56" s="287"/>
      <c r="E56" s="288"/>
      <c r="F56" s="289" t="s">
        <v>45</v>
      </c>
      <c r="G56" s="290"/>
      <c r="H56" s="290"/>
      <c r="I56" s="290"/>
      <c r="J56" s="290"/>
      <c r="K56" s="290"/>
      <c r="L56" s="290"/>
      <c r="M56" s="290"/>
      <c r="N56" s="290"/>
      <c r="O56" s="290"/>
      <c r="P56" s="290"/>
      <c r="Q56" s="290"/>
      <c r="R56" s="291"/>
      <c r="S56" s="292" t="s">
        <v>46</v>
      </c>
      <c r="T56" s="293"/>
      <c r="U56" s="294" t="s">
        <v>47</v>
      </c>
      <c r="V56" s="295"/>
      <c r="W56" s="296"/>
      <c r="X56" s="297" t="s">
        <v>48</v>
      </c>
      <c r="Y56" s="298"/>
    </row>
    <row r="57" spans="1:71" ht="20.100000000000001" customHeight="1" thickBot="1">
      <c r="A57" s="52"/>
      <c r="B57" s="195"/>
      <c r="C57" s="196"/>
      <c r="D57" s="196"/>
      <c r="E57" s="197"/>
      <c r="F57" s="272"/>
      <c r="G57" s="273"/>
      <c r="H57" s="273"/>
      <c r="I57" s="273"/>
      <c r="J57" s="273"/>
      <c r="K57" s="273"/>
      <c r="L57" s="273"/>
      <c r="M57" s="273"/>
      <c r="N57" s="273"/>
      <c r="O57" s="273"/>
      <c r="P57" s="273"/>
      <c r="Q57" s="273"/>
      <c r="R57" s="274"/>
      <c r="S57" s="275"/>
      <c r="T57" s="276"/>
      <c r="U57" s="277"/>
      <c r="V57" s="278"/>
      <c r="W57" s="279"/>
      <c r="X57" s="235"/>
      <c r="Y57" s="236"/>
    </row>
    <row r="58" spans="1:71" ht="14.1" customHeight="1">
      <c r="A58" s="59"/>
      <c r="B58" s="241" t="s">
        <v>49</v>
      </c>
      <c r="C58" s="220" t="s">
        <v>50</v>
      </c>
      <c r="D58" s="220"/>
      <c r="E58" s="220"/>
      <c r="F58" s="220" t="s">
        <v>51</v>
      </c>
      <c r="G58" s="220"/>
      <c r="H58" s="220"/>
      <c r="I58" s="220"/>
      <c r="J58" s="221" t="s">
        <v>68</v>
      </c>
      <c r="K58" s="221"/>
      <c r="L58" s="221"/>
      <c r="M58" s="220" t="s">
        <v>52</v>
      </c>
      <c r="N58" s="220"/>
      <c r="O58" s="246" t="s">
        <v>38</v>
      </c>
      <c r="P58" s="247"/>
      <c r="Q58" s="248"/>
      <c r="R58" s="246" t="s">
        <v>39</v>
      </c>
      <c r="S58" s="247"/>
      <c r="T58" s="249"/>
      <c r="U58" s="280"/>
      <c r="V58" s="280"/>
      <c r="W58" s="281"/>
      <c r="X58" s="237"/>
      <c r="Y58" s="238"/>
    </row>
    <row r="59" spans="1:71" ht="15" customHeight="1">
      <c r="A59" s="59"/>
      <c r="B59" s="242"/>
      <c r="C59" s="198"/>
      <c r="D59" s="199"/>
      <c r="E59" s="200"/>
      <c r="F59" s="258"/>
      <c r="G59" s="258"/>
      <c r="H59" s="258"/>
      <c r="I59" s="258"/>
      <c r="J59" s="258"/>
      <c r="K59" s="258"/>
      <c r="L59" s="258"/>
      <c r="M59" s="260">
        <v>1558</v>
      </c>
      <c r="N59" s="261"/>
      <c r="O59" s="264">
        <v>0.1</v>
      </c>
      <c r="P59" s="299">
        <f>IF(M59=0,"",ROUND(M59*O59,0))</f>
        <v>156</v>
      </c>
      <c r="Q59" s="300"/>
      <c r="R59" s="268">
        <f>IF(M59=0,"",M59+P59)</f>
        <v>1714</v>
      </c>
      <c r="S59" s="269"/>
      <c r="T59" s="269"/>
      <c r="U59" s="46" t="s">
        <v>54</v>
      </c>
      <c r="V59" s="244"/>
      <c r="W59" s="245"/>
      <c r="X59" s="239"/>
      <c r="Y59" s="240"/>
    </row>
    <row r="60" spans="1:71" ht="15" customHeight="1" thickBot="1">
      <c r="A60" s="59"/>
      <c r="B60" s="243"/>
      <c r="C60" s="201"/>
      <c r="D60" s="202"/>
      <c r="E60" s="203"/>
      <c r="F60" s="259"/>
      <c r="G60" s="259"/>
      <c r="H60" s="259"/>
      <c r="I60" s="259"/>
      <c r="J60" s="259"/>
      <c r="K60" s="259"/>
      <c r="L60" s="259"/>
      <c r="M60" s="262"/>
      <c r="N60" s="263"/>
      <c r="O60" s="265"/>
      <c r="P60" s="301"/>
      <c r="Q60" s="302"/>
      <c r="R60" s="270"/>
      <c r="S60" s="271"/>
      <c r="T60" s="271"/>
      <c r="U60" s="47" t="s">
        <v>55</v>
      </c>
      <c r="V60" s="244"/>
      <c r="W60" s="245"/>
      <c r="X60" s="235"/>
      <c r="Y60" s="236"/>
    </row>
    <row r="61" spans="1:71" ht="14.1" customHeight="1">
      <c r="A61" s="31"/>
      <c r="B61" s="31"/>
      <c r="C61" s="31"/>
      <c r="D61" s="32"/>
      <c r="F61" s="204" t="s">
        <v>56</v>
      </c>
      <c r="G61" s="206" t="s">
        <v>57</v>
      </c>
      <c r="H61" s="207"/>
      <c r="I61" s="207"/>
      <c r="J61" s="207"/>
      <c r="K61" s="207"/>
      <c r="L61" s="208"/>
      <c r="M61" s="209" t="s">
        <v>69</v>
      </c>
      <c r="N61" s="210"/>
      <c r="O61" s="211" t="s">
        <v>38</v>
      </c>
      <c r="P61" s="209"/>
      <c r="Q61" s="210"/>
      <c r="R61" s="211" t="s">
        <v>58</v>
      </c>
      <c r="S61" s="209"/>
      <c r="T61" s="209"/>
      <c r="U61" s="212" t="s">
        <v>59</v>
      </c>
      <c r="V61" s="213"/>
      <c r="W61" s="214"/>
      <c r="X61" s="237"/>
      <c r="Y61" s="238"/>
    </row>
    <row r="62" spans="1:71" ht="27.95" customHeight="1">
      <c r="A62" s="31"/>
      <c r="B62" s="31"/>
      <c r="C62" s="31"/>
      <c r="D62" s="32"/>
      <c r="F62" s="205"/>
      <c r="G62" s="215"/>
      <c r="H62" s="216"/>
      <c r="I62" s="216"/>
      <c r="J62" s="216"/>
      <c r="K62" s="216"/>
      <c r="L62" s="217"/>
      <c r="M62" s="218"/>
      <c r="N62" s="219"/>
      <c r="O62" s="282"/>
      <c r="P62" s="218"/>
      <c r="Q62" s="219"/>
      <c r="R62" s="282"/>
      <c r="S62" s="218"/>
      <c r="T62" s="218"/>
      <c r="U62" s="283"/>
      <c r="V62" s="284"/>
      <c r="W62" s="285"/>
      <c r="X62" s="239"/>
      <c r="Y62" s="240"/>
    </row>
    <row r="63" spans="1:71" ht="12" customHeight="1">
      <c r="B63" s="303" t="s">
        <v>60</v>
      </c>
      <c r="C63" s="303"/>
      <c r="D63" s="303"/>
      <c r="E63" s="303"/>
      <c r="F63" s="303"/>
      <c r="G63" s="303"/>
      <c r="H63" s="36">
        <f>B25</f>
        <v>0.08</v>
      </c>
      <c r="I63" s="304" t="str">
        <f>IF(SUMIF(O:O,H63,P:Q)=0,"",SUMIF(O:O,H63,P:Q))</f>
        <v/>
      </c>
      <c r="J63" s="304"/>
      <c r="K63" s="304"/>
      <c r="L63" s="1"/>
      <c r="P63" s="37"/>
      <c r="Q63" s="38" t="str">
        <f>IF(G18=I63,"","合計と明細の消費税額が一致していません。")</f>
        <v/>
      </c>
      <c r="R63" s="38"/>
      <c r="S63" s="37"/>
      <c r="T63" s="37"/>
      <c r="U63" s="37"/>
      <c r="V63" s="37"/>
      <c r="W63" s="37"/>
      <c r="X63" s="37"/>
      <c r="AD63" s="303"/>
      <c r="AE63" s="303"/>
      <c r="AF63" s="303"/>
      <c r="AG63" s="303"/>
      <c r="AH63" s="303"/>
      <c r="AI63" s="303"/>
      <c r="AJ63" s="40"/>
      <c r="AK63" s="304"/>
      <c r="AL63" s="304"/>
      <c r="AM63" s="304"/>
      <c r="AQ63" s="43"/>
      <c r="AS63" s="43"/>
      <c r="AT63" s="80"/>
      <c r="AU63" s="80"/>
      <c r="AV63" s="43"/>
      <c r="AW63" s="43"/>
      <c r="AX63" s="43"/>
      <c r="AY63" s="43"/>
      <c r="AZ63" s="43"/>
      <c r="BA63" s="43"/>
    </row>
    <row r="64" spans="1:71" ht="12" customHeight="1">
      <c r="B64" s="31"/>
      <c r="C64" s="31"/>
      <c r="D64" s="33"/>
      <c r="E64" s="34"/>
      <c r="F64" s="35"/>
      <c r="G64" s="35"/>
      <c r="H64" s="40">
        <f>B26</f>
        <v>0.1</v>
      </c>
      <c r="I64" s="304">
        <f>IF(SUMIF(O:O,H64,P:Q)=0,"",SUMIF(O:O,H64,P:Q))</f>
        <v>100468</v>
      </c>
      <c r="J64" s="304"/>
      <c r="K64" s="304"/>
      <c r="L64" s="42" t="str">
        <f>IF(G19=I64,"","合計と内訳の消費税額が一致していません。")</f>
        <v>合計と内訳の消費税額が一致していません。</v>
      </c>
      <c r="P64" s="39"/>
      <c r="R64" s="42"/>
      <c r="S64" s="43"/>
      <c r="T64" s="39"/>
      <c r="U64" s="39"/>
      <c r="V64" s="39"/>
      <c r="W64" s="39"/>
      <c r="X64" s="39"/>
      <c r="AD64" s="31"/>
      <c r="AE64" s="31"/>
      <c r="AF64" s="33"/>
      <c r="AG64" s="34"/>
      <c r="AH64" s="35"/>
      <c r="AI64" s="35"/>
      <c r="AJ64" s="40"/>
      <c r="AK64" s="304"/>
      <c r="AL64" s="304"/>
      <c r="AM64" s="304"/>
      <c r="AN64" s="42"/>
      <c r="AS64" s="39"/>
      <c r="AU64" s="42"/>
      <c r="AV64" s="43"/>
      <c r="AW64" s="39"/>
      <c r="AX64" s="39"/>
      <c r="AY64" s="39"/>
      <c r="AZ64" s="39"/>
      <c r="BA64" s="39"/>
      <c r="BB64" s="48"/>
      <c r="BC64" s="48"/>
      <c r="BD64" s="48"/>
      <c r="BE64" s="48"/>
      <c r="BF64" s="48"/>
      <c r="BG64" s="48"/>
      <c r="BH64" s="48"/>
      <c r="BI64" s="48"/>
      <c r="BJ64" s="48"/>
      <c r="BK64" s="48"/>
      <c r="BL64" s="48"/>
      <c r="BM64" s="48"/>
      <c r="BN64" s="48"/>
      <c r="BO64" s="48"/>
      <c r="BP64" s="48"/>
      <c r="BQ64" s="48"/>
      <c r="BR64" s="48"/>
      <c r="BS64" s="48"/>
    </row>
    <row r="65" spans="1:42" ht="5.85" customHeight="1">
      <c r="B65" s="59"/>
      <c r="C65" s="53"/>
      <c r="D65" s="53"/>
      <c r="E65" s="53"/>
      <c r="F65" s="53"/>
      <c r="G65" s="53"/>
      <c r="H65" s="53"/>
      <c r="I65" s="53"/>
      <c r="J65" s="61"/>
      <c r="K65" s="61"/>
      <c r="L65" s="61"/>
      <c r="M65" s="53"/>
      <c r="N65" s="53"/>
      <c r="O65" s="53"/>
      <c r="P65" s="53"/>
      <c r="Q65" s="53"/>
      <c r="R65" s="53"/>
      <c r="S65" s="53"/>
      <c r="T65" s="53"/>
      <c r="U65" s="58"/>
      <c r="V65" s="58"/>
      <c r="W65" s="58"/>
      <c r="X65" s="48"/>
      <c r="Y65" s="48"/>
      <c r="Z65" s="49"/>
      <c r="AA65" s="49"/>
      <c r="AB65" s="49"/>
    </row>
    <row r="66" spans="1:42" ht="14.1" customHeight="1">
      <c r="B66" s="59"/>
      <c r="C66" s="59"/>
      <c r="D66" s="59"/>
      <c r="E66" s="59"/>
      <c r="F66" s="63"/>
      <c r="G66" s="63"/>
      <c r="H66" s="63"/>
      <c r="I66" s="63"/>
      <c r="J66" s="63"/>
      <c r="K66" s="63"/>
      <c r="L66" s="63"/>
      <c r="M66" s="63"/>
      <c r="N66" s="63"/>
      <c r="O66" s="81"/>
      <c r="P66" s="82"/>
      <c r="Q66" s="82"/>
      <c r="R66" s="63"/>
      <c r="S66" s="63"/>
      <c r="T66" s="63"/>
      <c r="U66" s="52"/>
      <c r="V66" s="58"/>
      <c r="W66" s="58"/>
      <c r="X66" s="48"/>
      <c r="Y66" s="48"/>
      <c r="Z66" s="48"/>
      <c r="AA66" s="48"/>
      <c r="AB66" s="49"/>
    </row>
    <row r="67" spans="1:42" ht="20.100000000000001" customHeight="1">
      <c r="B67" s="59"/>
      <c r="C67" s="59"/>
      <c r="D67" s="59"/>
      <c r="E67" s="59"/>
      <c r="F67" s="63"/>
      <c r="G67" s="63"/>
      <c r="H67" s="63"/>
      <c r="I67" s="63"/>
      <c r="J67" s="63"/>
      <c r="K67" s="63"/>
      <c r="L67" s="63"/>
      <c r="M67" s="63"/>
      <c r="N67" s="63"/>
      <c r="O67" s="81"/>
      <c r="P67" s="82"/>
      <c r="Q67" s="82"/>
      <c r="R67" s="63"/>
      <c r="S67" s="63"/>
      <c r="T67" s="63"/>
      <c r="U67" s="52"/>
      <c r="V67" s="58"/>
      <c r="W67" s="58"/>
      <c r="X67" s="48"/>
      <c r="Y67" s="48"/>
      <c r="Z67" s="48"/>
      <c r="AA67" s="48"/>
      <c r="AB67" s="49"/>
    </row>
    <row r="68" spans="1:42" ht="14.1" customHeight="1">
      <c r="B68" s="31"/>
      <c r="C68" s="31"/>
      <c r="D68" s="33"/>
      <c r="F68" s="64"/>
      <c r="G68" s="65"/>
      <c r="H68" s="65"/>
      <c r="I68" s="65"/>
      <c r="J68" s="65"/>
      <c r="K68" s="65"/>
      <c r="L68" s="65"/>
      <c r="M68" s="66"/>
      <c r="N68" s="66"/>
      <c r="O68" s="66"/>
      <c r="P68" s="66"/>
      <c r="Q68" s="66"/>
      <c r="R68" s="66"/>
      <c r="S68" s="66"/>
      <c r="T68" s="66"/>
      <c r="U68" s="53"/>
      <c r="V68" s="53"/>
      <c r="W68" s="53"/>
      <c r="X68" s="48"/>
      <c r="Y68" s="48"/>
      <c r="Z68" s="49"/>
      <c r="AA68" s="49"/>
      <c r="AB68" s="49"/>
    </row>
    <row r="69" spans="1:42" ht="15" customHeight="1">
      <c r="B69" s="31"/>
      <c r="C69" s="31"/>
      <c r="D69" s="33"/>
      <c r="F69" s="64"/>
      <c r="G69" s="54"/>
      <c r="H69" s="54"/>
      <c r="I69" s="54"/>
      <c r="J69" s="54"/>
      <c r="K69" s="54"/>
      <c r="L69" s="54"/>
      <c r="M69" s="39"/>
      <c r="N69" s="39"/>
      <c r="O69" s="39"/>
      <c r="P69" s="39"/>
      <c r="Q69" s="39"/>
      <c r="R69" s="39"/>
      <c r="S69" s="39"/>
      <c r="T69" s="39"/>
      <c r="U69" s="55"/>
      <c r="V69" s="55"/>
      <c r="W69" s="55"/>
      <c r="X69" s="48"/>
      <c r="Y69" s="48"/>
      <c r="Z69" s="49"/>
      <c r="AA69" s="49"/>
      <c r="AB69" s="49"/>
    </row>
    <row r="70" spans="1:42" ht="15" customHeight="1">
      <c r="B70" s="31"/>
      <c r="C70" s="31"/>
      <c r="D70" s="33"/>
      <c r="E70" s="34"/>
      <c r="F70" s="54"/>
      <c r="G70" s="54"/>
      <c r="H70" s="54"/>
      <c r="I70" s="43"/>
      <c r="J70" s="43"/>
      <c r="K70" s="43"/>
      <c r="L70" s="43"/>
      <c r="M70" s="43"/>
      <c r="N70" s="83"/>
      <c r="O70" s="43"/>
      <c r="P70" s="41"/>
      <c r="Q70" s="43"/>
      <c r="R70" s="80"/>
      <c r="S70" s="80"/>
      <c r="T70" s="43"/>
      <c r="U70" s="43"/>
      <c r="V70" s="43"/>
      <c r="W70" s="43"/>
      <c r="X70" s="43"/>
      <c r="Y70" s="43"/>
      <c r="Z70" s="43"/>
      <c r="AA70" s="43"/>
      <c r="AB70" s="43"/>
    </row>
    <row r="71" spans="1:42" ht="14.1" customHeight="1">
      <c r="B71" s="31"/>
      <c r="C71" s="31"/>
      <c r="D71" s="33"/>
      <c r="E71" s="34"/>
      <c r="F71" s="54"/>
      <c r="G71" s="54"/>
      <c r="H71" s="54"/>
      <c r="I71" s="54"/>
      <c r="J71" s="54"/>
      <c r="K71" s="54"/>
      <c r="L71" s="39"/>
      <c r="M71" s="39"/>
      <c r="N71" s="83"/>
      <c r="O71" s="39"/>
      <c r="P71" s="41"/>
      <c r="Q71" s="39"/>
      <c r="R71" s="42"/>
      <c r="S71" s="42"/>
      <c r="T71" s="43"/>
      <c r="U71" s="39"/>
      <c r="V71" s="48"/>
      <c r="W71" s="48"/>
      <c r="X71" s="48"/>
      <c r="Y71" s="48"/>
      <c r="Z71" s="48"/>
      <c r="AA71" s="48"/>
      <c r="AB71" s="48"/>
      <c r="AC71" s="48"/>
      <c r="AD71" s="48"/>
      <c r="AE71" s="48"/>
      <c r="AF71" s="48"/>
      <c r="AG71" s="48"/>
      <c r="AH71" s="48"/>
      <c r="AI71" s="48"/>
      <c r="AJ71" s="48"/>
      <c r="AK71" s="48"/>
      <c r="AL71" s="48"/>
      <c r="AM71" s="48"/>
      <c r="AN71" s="48"/>
      <c r="AO71" s="48"/>
      <c r="AP71" s="48"/>
    </row>
    <row r="72" spans="1:42" ht="27.95" customHeight="1">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9"/>
    </row>
    <row r="73" spans="1:42" ht="5.85" customHeight="1">
      <c r="A73" s="2"/>
      <c r="B73" s="84"/>
      <c r="C73" s="84"/>
      <c r="D73" s="84"/>
      <c r="E73" s="84"/>
      <c r="F73" s="84"/>
      <c r="G73" s="84"/>
      <c r="H73" s="84"/>
      <c r="I73" s="84"/>
      <c r="J73" s="84"/>
      <c r="K73" s="84"/>
      <c r="L73" s="84"/>
      <c r="Z73" s="88"/>
      <c r="AA73" s="88"/>
      <c r="AB73" s="88"/>
    </row>
    <row r="74" spans="1:42" ht="14.1" customHeight="1">
      <c r="A74" s="2"/>
      <c r="B74" s="60"/>
      <c r="C74" s="60"/>
      <c r="D74" s="60"/>
      <c r="E74" s="60"/>
      <c r="F74" s="60"/>
      <c r="G74" s="60"/>
      <c r="H74" s="60"/>
      <c r="I74" s="60"/>
      <c r="J74" s="60"/>
      <c r="K74" s="60"/>
      <c r="L74" s="60"/>
      <c r="Z74" s="89"/>
      <c r="AA74" s="89"/>
      <c r="AB74" s="89"/>
    </row>
    <row r="75" spans="1:42" ht="20.100000000000001" customHeight="1">
      <c r="A75" s="2"/>
      <c r="B75" s="90"/>
      <c r="C75" s="84"/>
      <c r="D75" s="84"/>
      <c r="E75" s="84"/>
      <c r="F75" s="84"/>
      <c r="G75" s="84"/>
      <c r="H75" s="84"/>
      <c r="I75" s="84"/>
      <c r="J75" s="62"/>
      <c r="K75" s="62"/>
      <c r="L75" s="62"/>
      <c r="M75" s="84"/>
      <c r="N75" s="84"/>
      <c r="O75" s="84"/>
      <c r="P75" s="84"/>
      <c r="Q75" s="84"/>
      <c r="R75" s="84"/>
      <c r="S75" s="84"/>
      <c r="T75" s="84"/>
      <c r="U75" s="57"/>
      <c r="V75" s="57"/>
      <c r="W75" s="57"/>
      <c r="X75" s="89"/>
      <c r="Y75" s="89"/>
      <c r="Z75" s="89"/>
      <c r="AA75" s="89"/>
      <c r="AB75" s="89"/>
    </row>
    <row r="76" spans="1:42" ht="14.1" customHeight="1">
      <c r="A76" s="2"/>
      <c r="B76" s="90"/>
      <c r="C76" s="90"/>
      <c r="D76" s="90"/>
      <c r="E76" s="90"/>
      <c r="F76" s="91"/>
      <c r="G76" s="91"/>
      <c r="H76" s="91"/>
      <c r="I76" s="91"/>
      <c r="J76" s="91"/>
      <c r="K76" s="91"/>
      <c r="L76" s="91"/>
      <c r="M76" s="91"/>
      <c r="N76" s="91"/>
      <c r="O76" s="92"/>
      <c r="P76" s="93"/>
      <c r="Q76" s="93"/>
      <c r="R76" s="91"/>
      <c r="S76" s="91"/>
      <c r="T76" s="91"/>
      <c r="U76" s="60"/>
      <c r="V76" s="57"/>
      <c r="W76" s="57"/>
      <c r="X76" s="89"/>
      <c r="Y76" s="89"/>
      <c r="Z76" s="89"/>
      <c r="AA76" s="89"/>
      <c r="AB76" s="89"/>
    </row>
    <row r="77" spans="1:42" ht="15" customHeight="1">
      <c r="A77" s="2"/>
      <c r="B77" s="90"/>
      <c r="C77" s="90"/>
      <c r="D77" s="90"/>
      <c r="E77" s="90"/>
      <c r="F77" s="91"/>
      <c r="G77" s="91"/>
      <c r="H77" s="91"/>
      <c r="I77" s="91"/>
      <c r="J77" s="91"/>
      <c r="K77" s="91"/>
      <c r="L77" s="91"/>
      <c r="M77" s="91"/>
      <c r="N77" s="91"/>
      <c r="O77" s="92"/>
      <c r="P77" s="93"/>
      <c r="Q77" s="93"/>
      <c r="R77" s="91"/>
      <c r="S77" s="91"/>
      <c r="T77" s="91"/>
      <c r="U77" s="60"/>
      <c r="V77" s="57"/>
      <c r="W77" s="57"/>
      <c r="X77" s="89"/>
      <c r="Y77" s="89"/>
      <c r="Z77" s="89"/>
      <c r="AA77" s="89"/>
      <c r="AB77" s="89"/>
    </row>
    <row r="78" spans="1:42" ht="15" customHeight="1">
      <c r="A78" s="2"/>
      <c r="B78" s="71"/>
      <c r="C78" s="71"/>
      <c r="D78" s="50"/>
      <c r="E78" s="2"/>
      <c r="F78" s="94"/>
      <c r="G78" s="95"/>
      <c r="H78" s="95"/>
      <c r="I78" s="95"/>
      <c r="J78" s="95"/>
      <c r="K78" s="95"/>
      <c r="L78" s="95"/>
      <c r="M78" s="96"/>
      <c r="N78" s="96"/>
      <c r="O78" s="96"/>
      <c r="P78" s="96"/>
      <c r="Q78" s="96"/>
      <c r="R78" s="96"/>
      <c r="S78" s="96"/>
      <c r="T78" s="96"/>
      <c r="U78" s="84"/>
      <c r="V78" s="84"/>
      <c r="W78" s="84"/>
      <c r="X78" s="89"/>
      <c r="Y78" s="89"/>
      <c r="Z78" s="89"/>
      <c r="AA78" s="89"/>
      <c r="AB78" s="89"/>
    </row>
    <row r="79" spans="1:42" ht="14.1" customHeight="1">
      <c r="A79" s="2"/>
      <c r="B79" s="71"/>
      <c r="C79" s="71"/>
      <c r="D79" s="50"/>
      <c r="E79" s="2"/>
      <c r="F79" s="94"/>
      <c r="G79" s="85"/>
      <c r="H79" s="85"/>
      <c r="I79" s="85"/>
      <c r="J79" s="85"/>
      <c r="K79" s="85"/>
      <c r="L79" s="85"/>
      <c r="M79" s="86"/>
      <c r="N79" s="86"/>
      <c r="O79" s="86"/>
      <c r="P79" s="86"/>
      <c r="Q79" s="86"/>
      <c r="R79" s="86"/>
      <c r="S79" s="86"/>
      <c r="T79" s="86"/>
      <c r="U79" s="87"/>
      <c r="V79" s="87"/>
      <c r="W79" s="87"/>
      <c r="X79" s="89"/>
      <c r="Y79" s="89"/>
      <c r="Z79" s="89"/>
      <c r="AA79" s="89"/>
      <c r="AB79" s="89"/>
    </row>
    <row r="80" spans="1:42" ht="27.95" customHeight="1">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49"/>
      <c r="AA80" s="49"/>
      <c r="AB80" s="49"/>
    </row>
    <row r="81" spans="1:28" ht="12" customHeight="1">
      <c r="A81" s="2"/>
      <c r="B81" s="105"/>
      <c r="C81" s="105"/>
      <c r="D81" s="105"/>
      <c r="E81" s="105"/>
      <c r="F81" s="105"/>
      <c r="G81" s="105"/>
      <c r="H81" s="105"/>
      <c r="I81" s="105"/>
      <c r="J81" s="105"/>
      <c r="K81" s="105"/>
      <c r="L81" s="105"/>
      <c r="M81" s="105"/>
      <c r="N81" s="105"/>
      <c r="O81" s="105"/>
      <c r="P81" s="105"/>
      <c r="Q81" s="105"/>
      <c r="R81" s="105"/>
      <c r="S81" s="105"/>
      <c r="T81" s="105"/>
      <c r="U81" s="105"/>
      <c r="V81" s="105"/>
      <c r="W81" s="105"/>
      <c r="X81" s="120"/>
      <c r="Y81" s="120"/>
      <c r="Z81" s="69"/>
      <c r="AA81" s="69"/>
      <c r="AB81" s="69"/>
    </row>
    <row r="82" spans="1:28" ht="12" customHeight="1">
      <c r="A82" s="2"/>
      <c r="B82" s="109"/>
      <c r="C82" s="109"/>
      <c r="D82" s="109"/>
      <c r="E82" s="109"/>
      <c r="F82" s="110"/>
      <c r="G82" s="110"/>
      <c r="H82" s="110"/>
      <c r="I82" s="110"/>
      <c r="J82" s="110"/>
      <c r="K82" s="110"/>
      <c r="L82" s="110"/>
      <c r="M82" s="110"/>
      <c r="N82" s="110"/>
      <c r="O82" s="110"/>
      <c r="P82" s="110"/>
      <c r="Q82" s="110"/>
      <c r="R82" s="110"/>
      <c r="S82" s="106"/>
      <c r="T82" s="106"/>
      <c r="U82" s="121"/>
      <c r="V82" s="121"/>
      <c r="W82" s="121"/>
      <c r="X82" s="107"/>
      <c r="Y82" s="107"/>
      <c r="Z82" s="70"/>
      <c r="AA82" s="70"/>
      <c r="AB82" s="70"/>
    </row>
    <row r="83" spans="1:28" ht="30" customHeight="1">
      <c r="A83" s="2"/>
      <c r="B83" s="104"/>
      <c r="C83" s="105"/>
      <c r="D83" s="105"/>
      <c r="E83" s="105"/>
      <c r="F83" s="105"/>
      <c r="G83" s="105"/>
      <c r="H83" s="105"/>
      <c r="I83" s="105"/>
      <c r="J83" s="161"/>
      <c r="K83" s="161"/>
      <c r="L83" s="161"/>
      <c r="M83" s="105"/>
      <c r="N83" s="105"/>
      <c r="O83" s="105"/>
      <c r="P83" s="105"/>
      <c r="Q83" s="105"/>
      <c r="R83" s="105"/>
      <c r="S83" s="105"/>
      <c r="T83" s="105"/>
      <c r="U83" s="121"/>
      <c r="V83" s="121"/>
      <c r="W83" s="121"/>
      <c r="X83" s="107"/>
      <c r="Y83" s="107"/>
      <c r="Z83" s="70"/>
      <c r="AA83" s="70"/>
      <c r="AB83" s="70"/>
    </row>
    <row r="84" spans="1:28" ht="14.1" customHeight="1">
      <c r="A84" s="2"/>
      <c r="B84" s="104"/>
      <c r="C84" s="162"/>
      <c r="D84" s="162"/>
      <c r="E84" s="162"/>
      <c r="F84" s="163"/>
      <c r="G84" s="163"/>
      <c r="H84" s="163"/>
      <c r="I84" s="163"/>
      <c r="J84" s="163"/>
      <c r="K84" s="163"/>
      <c r="L84" s="163"/>
      <c r="M84" s="163"/>
      <c r="N84" s="163"/>
      <c r="O84" s="164"/>
      <c r="P84" s="165"/>
      <c r="Q84" s="165"/>
      <c r="R84" s="163"/>
      <c r="S84" s="163"/>
      <c r="T84" s="163"/>
      <c r="U84" s="51"/>
      <c r="V84" s="106"/>
      <c r="W84" s="106"/>
      <c r="X84" s="107"/>
      <c r="Y84" s="107"/>
      <c r="Z84" s="70"/>
      <c r="AA84" s="70"/>
      <c r="AB84" s="70"/>
    </row>
    <row r="85" spans="1:28" ht="20.100000000000001" customHeight="1">
      <c r="A85" s="2"/>
      <c r="B85" s="104"/>
      <c r="C85" s="162"/>
      <c r="D85" s="162"/>
      <c r="E85" s="162"/>
      <c r="F85" s="163"/>
      <c r="G85" s="163"/>
      <c r="H85" s="163"/>
      <c r="I85" s="163"/>
      <c r="J85" s="163"/>
      <c r="K85" s="163"/>
      <c r="L85" s="163"/>
      <c r="M85" s="163"/>
      <c r="N85" s="163"/>
      <c r="O85" s="164"/>
      <c r="P85" s="165"/>
      <c r="Q85" s="165"/>
      <c r="R85" s="163"/>
      <c r="S85" s="163"/>
      <c r="T85" s="163"/>
      <c r="U85" s="51"/>
      <c r="V85" s="106"/>
      <c r="W85" s="106"/>
      <c r="X85" s="107"/>
      <c r="Y85" s="107"/>
      <c r="Z85" s="70"/>
      <c r="AA85" s="70"/>
      <c r="AB85" s="70"/>
    </row>
    <row r="86" spans="1:28" ht="14.1" customHeight="1">
      <c r="A86" s="2"/>
      <c r="B86" s="71"/>
      <c r="C86" s="71"/>
      <c r="D86" s="50"/>
      <c r="E86" s="2"/>
      <c r="F86" s="108"/>
      <c r="G86" s="111"/>
      <c r="H86" s="111"/>
      <c r="I86" s="111"/>
      <c r="J86" s="111"/>
      <c r="K86" s="111"/>
      <c r="L86" s="111"/>
      <c r="M86" s="112"/>
      <c r="N86" s="112"/>
      <c r="O86" s="112"/>
      <c r="P86" s="112"/>
      <c r="Q86" s="112"/>
      <c r="R86" s="112"/>
      <c r="S86" s="112"/>
      <c r="T86" s="112"/>
      <c r="U86" s="105"/>
      <c r="V86" s="105"/>
      <c r="W86" s="105"/>
      <c r="X86" s="107"/>
      <c r="Y86" s="107"/>
      <c r="Z86" s="70"/>
      <c r="AA86" s="70"/>
      <c r="AB86" s="70"/>
    </row>
    <row r="87" spans="1:28" ht="15" customHeight="1">
      <c r="A87" s="2"/>
      <c r="B87" s="71"/>
      <c r="C87" s="71"/>
      <c r="D87" s="50"/>
      <c r="E87" s="2"/>
      <c r="F87" s="108"/>
      <c r="G87" s="113"/>
      <c r="H87" s="113"/>
      <c r="I87" s="113"/>
      <c r="J87" s="113"/>
      <c r="K87" s="113"/>
      <c r="L87" s="113"/>
      <c r="M87" s="114"/>
      <c r="N87" s="114"/>
      <c r="O87" s="114"/>
      <c r="P87" s="114"/>
      <c r="Q87" s="114"/>
      <c r="R87" s="114"/>
      <c r="S87" s="114"/>
      <c r="T87" s="114"/>
      <c r="U87" s="115"/>
      <c r="V87" s="115"/>
      <c r="W87" s="115"/>
      <c r="X87" s="107"/>
      <c r="Y87" s="107"/>
      <c r="Z87" s="70"/>
      <c r="AA87" s="70"/>
      <c r="AB87" s="70"/>
    </row>
    <row r="88" spans="1:28" ht="15" customHeight="1">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49"/>
      <c r="AA88" s="49"/>
      <c r="AB88" s="49"/>
    </row>
    <row r="89" spans="1:28" ht="14.1" customHeight="1">
      <c r="A89" s="2"/>
      <c r="B89" s="105"/>
      <c r="C89" s="105"/>
      <c r="D89" s="105"/>
      <c r="E89" s="105"/>
      <c r="F89" s="105"/>
      <c r="G89" s="105"/>
      <c r="H89" s="105"/>
      <c r="I89" s="105"/>
      <c r="J89" s="105"/>
      <c r="K89" s="105"/>
      <c r="L89" s="105"/>
      <c r="M89" s="105"/>
      <c r="N89" s="105"/>
      <c r="O89" s="105"/>
      <c r="P89" s="105"/>
      <c r="Q89" s="105"/>
      <c r="R89" s="105"/>
      <c r="S89" s="105"/>
      <c r="T89" s="105"/>
      <c r="U89" s="105"/>
      <c r="V89" s="105"/>
      <c r="W89" s="105"/>
      <c r="X89" s="120"/>
      <c r="Y89" s="120"/>
      <c r="Z89" s="69"/>
      <c r="AA89" s="69"/>
      <c r="AB89" s="69"/>
    </row>
    <row r="90" spans="1:28" ht="27.95" customHeight="1">
      <c r="A90" s="2"/>
      <c r="B90" s="109"/>
      <c r="C90" s="109"/>
      <c r="D90" s="109"/>
      <c r="E90" s="109"/>
      <c r="F90" s="110"/>
      <c r="G90" s="110"/>
      <c r="H90" s="110"/>
      <c r="I90" s="110"/>
      <c r="J90" s="110"/>
      <c r="K90" s="110"/>
      <c r="L90" s="110"/>
      <c r="M90" s="110"/>
      <c r="N90" s="110"/>
      <c r="O90" s="110"/>
      <c r="P90" s="110"/>
      <c r="Q90" s="110"/>
      <c r="R90" s="110"/>
      <c r="S90" s="106"/>
      <c r="T90" s="106"/>
      <c r="U90" s="121"/>
      <c r="V90" s="121"/>
      <c r="W90" s="121"/>
      <c r="X90" s="107"/>
      <c r="Y90" s="107"/>
      <c r="Z90" s="70"/>
      <c r="AA90" s="70"/>
      <c r="AB90" s="70"/>
    </row>
    <row r="91" spans="1:28" ht="5.85" customHeight="1">
      <c r="A91" s="2"/>
      <c r="B91" s="104"/>
      <c r="C91" s="105"/>
      <c r="D91" s="105"/>
      <c r="E91" s="105"/>
      <c r="F91" s="105"/>
      <c r="G91" s="105"/>
      <c r="H91" s="105"/>
      <c r="I91" s="105"/>
      <c r="J91" s="161"/>
      <c r="K91" s="161"/>
      <c r="L91" s="161"/>
      <c r="M91" s="105"/>
      <c r="N91" s="105"/>
      <c r="O91" s="105"/>
      <c r="P91" s="105"/>
      <c r="Q91" s="105"/>
      <c r="R91" s="105"/>
      <c r="S91" s="105"/>
      <c r="T91" s="105"/>
      <c r="U91" s="121"/>
      <c r="V91" s="121"/>
      <c r="W91" s="121"/>
      <c r="X91" s="107"/>
      <c r="Y91" s="107"/>
      <c r="Z91" s="70"/>
      <c r="AA91" s="70"/>
      <c r="AB91" s="70"/>
    </row>
    <row r="92" spans="1:28" ht="14.1" customHeight="1">
      <c r="A92" s="2"/>
      <c r="B92" s="104"/>
      <c r="C92" s="162"/>
      <c r="D92" s="162"/>
      <c r="E92" s="162"/>
      <c r="F92" s="163"/>
      <c r="G92" s="163"/>
      <c r="H92" s="163"/>
      <c r="I92" s="163"/>
      <c r="J92" s="163"/>
      <c r="K92" s="163"/>
      <c r="L92" s="163"/>
      <c r="M92" s="163"/>
      <c r="N92" s="163"/>
      <c r="O92" s="164"/>
      <c r="P92" s="165"/>
      <c r="Q92" s="165"/>
      <c r="R92" s="163"/>
      <c r="S92" s="163"/>
      <c r="T92" s="163"/>
      <c r="U92" s="51"/>
      <c r="V92" s="106"/>
      <c r="W92" s="106"/>
      <c r="X92" s="107"/>
      <c r="Y92" s="107"/>
      <c r="Z92" s="70"/>
      <c r="AA92" s="70"/>
      <c r="AB92" s="70"/>
    </row>
    <row r="93" spans="1:28" ht="20.100000000000001" customHeight="1">
      <c r="A93" s="2"/>
      <c r="B93" s="104"/>
      <c r="C93" s="162"/>
      <c r="D93" s="162"/>
      <c r="E93" s="162"/>
      <c r="F93" s="163"/>
      <c r="G93" s="163"/>
      <c r="H93" s="163"/>
      <c r="I93" s="163"/>
      <c r="J93" s="163"/>
      <c r="K93" s="163"/>
      <c r="L93" s="163"/>
      <c r="M93" s="163"/>
      <c r="N93" s="163"/>
      <c r="O93" s="164"/>
      <c r="P93" s="165"/>
      <c r="Q93" s="165"/>
      <c r="R93" s="163"/>
      <c r="S93" s="163"/>
      <c r="T93" s="163"/>
      <c r="U93" s="51"/>
      <c r="V93" s="106"/>
      <c r="W93" s="106"/>
      <c r="X93" s="107"/>
      <c r="Y93" s="107"/>
      <c r="Z93" s="70"/>
      <c r="AA93" s="70"/>
      <c r="AB93" s="70"/>
    </row>
    <row r="94" spans="1:28" ht="14.1" customHeight="1">
      <c r="A94" s="2"/>
      <c r="B94" s="71"/>
      <c r="C94" s="71"/>
      <c r="D94" s="50"/>
      <c r="E94" s="2"/>
      <c r="F94" s="108"/>
      <c r="G94" s="111"/>
      <c r="H94" s="111"/>
      <c r="I94" s="111"/>
      <c r="J94" s="111"/>
      <c r="K94" s="111"/>
      <c r="L94" s="111"/>
      <c r="M94" s="112"/>
      <c r="N94" s="112"/>
      <c r="O94" s="112"/>
      <c r="P94" s="112"/>
      <c r="Q94" s="112"/>
      <c r="R94" s="112"/>
      <c r="S94" s="112"/>
      <c r="T94" s="112"/>
      <c r="U94" s="105"/>
      <c r="V94" s="105"/>
      <c r="W94" s="105"/>
      <c r="X94" s="107"/>
      <c r="Y94" s="107"/>
      <c r="Z94" s="70"/>
      <c r="AA94" s="70"/>
      <c r="AB94" s="70"/>
    </row>
    <row r="95" spans="1:28" ht="15" customHeight="1">
      <c r="A95" s="2"/>
      <c r="B95" s="71"/>
      <c r="C95" s="71"/>
      <c r="D95" s="50"/>
      <c r="E95" s="2"/>
      <c r="F95" s="108"/>
      <c r="G95" s="113"/>
      <c r="H95" s="113"/>
      <c r="I95" s="113"/>
      <c r="J95" s="113"/>
      <c r="K95" s="113"/>
      <c r="L95" s="113"/>
      <c r="M95" s="114"/>
      <c r="N95" s="114"/>
      <c r="O95" s="114"/>
      <c r="P95" s="114"/>
      <c r="Q95" s="114"/>
      <c r="R95" s="114"/>
      <c r="S95" s="114"/>
      <c r="T95" s="114"/>
      <c r="U95" s="115"/>
      <c r="V95" s="115"/>
      <c r="W95" s="115"/>
      <c r="X95" s="107"/>
      <c r="Y95" s="107"/>
      <c r="Z95" s="70"/>
      <c r="AA95" s="70"/>
      <c r="AB95" s="70"/>
    </row>
    <row r="96" spans="1:28" ht="15" customHeight="1">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49"/>
      <c r="AA96" s="49"/>
      <c r="AB96" s="49"/>
    </row>
    <row r="97" spans="1:30" ht="14.1" customHeight="1">
      <c r="A97" s="2"/>
      <c r="B97" s="105"/>
      <c r="C97" s="105"/>
      <c r="D97" s="105"/>
      <c r="E97" s="105"/>
      <c r="F97" s="105"/>
      <c r="G97" s="105"/>
      <c r="H97" s="105"/>
      <c r="I97" s="105"/>
      <c r="J97" s="105"/>
      <c r="K97" s="105"/>
      <c r="L97" s="105"/>
      <c r="M97" s="105"/>
      <c r="N97" s="105"/>
      <c r="O97" s="105"/>
      <c r="P97" s="105"/>
      <c r="Q97" s="105"/>
      <c r="R97" s="105"/>
      <c r="S97" s="105"/>
      <c r="T97" s="105"/>
      <c r="U97" s="105"/>
      <c r="V97" s="105"/>
      <c r="W97" s="105"/>
      <c r="X97" s="120"/>
      <c r="Y97" s="120"/>
      <c r="Z97" s="69"/>
      <c r="AA97" s="69"/>
      <c r="AB97" s="69"/>
    </row>
    <row r="98" spans="1:30" ht="27.95" customHeight="1">
      <c r="A98" s="2"/>
      <c r="B98" s="109"/>
      <c r="C98" s="109"/>
      <c r="D98" s="109"/>
      <c r="E98" s="109"/>
      <c r="F98" s="110"/>
      <c r="G98" s="110"/>
      <c r="H98" s="110"/>
      <c r="I98" s="110"/>
      <c r="J98" s="110"/>
      <c r="K98" s="110"/>
      <c r="L98" s="110"/>
      <c r="M98" s="110"/>
      <c r="N98" s="110"/>
      <c r="O98" s="110"/>
      <c r="P98" s="110"/>
      <c r="Q98" s="110"/>
      <c r="R98" s="110"/>
      <c r="S98" s="106"/>
      <c r="T98" s="106"/>
      <c r="U98" s="121"/>
      <c r="V98" s="121"/>
      <c r="W98" s="121"/>
      <c r="X98" s="107"/>
      <c r="Y98" s="107"/>
      <c r="Z98" s="70"/>
      <c r="AA98" s="70"/>
      <c r="AB98" s="70"/>
    </row>
    <row r="99" spans="1:30" ht="5.85" customHeight="1">
      <c r="A99" s="2"/>
      <c r="B99" s="104"/>
      <c r="C99" s="105"/>
      <c r="D99" s="105"/>
      <c r="E99" s="105"/>
      <c r="F99" s="105"/>
      <c r="G99" s="105"/>
      <c r="H99" s="105"/>
      <c r="I99" s="105"/>
      <c r="J99" s="161"/>
      <c r="K99" s="161"/>
      <c r="L99" s="161"/>
      <c r="M99" s="105"/>
      <c r="N99" s="105"/>
      <c r="O99" s="105"/>
      <c r="P99" s="105"/>
      <c r="Q99" s="105"/>
      <c r="R99" s="105"/>
      <c r="S99" s="105"/>
      <c r="T99" s="105"/>
      <c r="U99" s="121"/>
      <c r="V99" s="121"/>
      <c r="W99" s="121"/>
      <c r="X99" s="107"/>
      <c r="Y99" s="107"/>
      <c r="Z99" s="70"/>
      <c r="AA99" s="70"/>
      <c r="AB99" s="70"/>
    </row>
    <row r="100" spans="1:30" ht="14.1" customHeight="1">
      <c r="A100" s="2"/>
      <c r="B100" s="104"/>
      <c r="C100" s="162"/>
      <c r="D100" s="162"/>
      <c r="E100" s="162"/>
      <c r="F100" s="163"/>
      <c r="G100" s="163"/>
      <c r="H100" s="163"/>
      <c r="I100" s="163"/>
      <c r="J100" s="163"/>
      <c r="K100" s="163"/>
      <c r="L100" s="163"/>
      <c r="M100" s="163"/>
      <c r="N100" s="163"/>
      <c r="O100" s="164"/>
      <c r="P100" s="165"/>
      <c r="Q100" s="165"/>
      <c r="R100" s="163"/>
      <c r="S100" s="163"/>
      <c r="T100" s="163"/>
      <c r="U100" s="51"/>
      <c r="V100" s="106"/>
      <c r="W100" s="106"/>
      <c r="X100" s="107"/>
      <c r="Y100" s="107"/>
      <c r="Z100" s="70"/>
      <c r="AA100" s="70"/>
      <c r="AB100" s="70"/>
    </row>
    <row r="101" spans="1:30" ht="20.100000000000001" customHeight="1">
      <c r="A101" s="2"/>
      <c r="B101" s="104"/>
      <c r="C101" s="162"/>
      <c r="D101" s="162"/>
      <c r="E101" s="162"/>
      <c r="F101" s="163"/>
      <c r="G101" s="163"/>
      <c r="H101" s="163"/>
      <c r="I101" s="163"/>
      <c r="J101" s="163"/>
      <c r="K101" s="163"/>
      <c r="L101" s="163"/>
      <c r="M101" s="163"/>
      <c r="N101" s="163"/>
      <c r="O101" s="164"/>
      <c r="P101" s="165"/>
      <c r="Q101" s="165"/>
      <c r="R101" s="163"/>
      <c r="S101" s="163"/>
      <c r="T101" s="163"/>
      <c r="U101" s="51"/>
      <c r="V101" s="106"/>
      <c r="W101" s="106"/>
      <c r="X101" s="107"/>
      <c r="Y101" s="107"/>
      <c r="Z101" s="70"/>
      <c r="AA101" s="70"/>
      <c r="AB101" s="70"/>
    </row>
    <row r="102" spans="1:30" ht="14.1" customHeight="1">
      <c r="A102" s="2"/>
      <c r="B102" s="71"/>
      <c r="C102" s="71"/>
      <c r="D102" s="50"/>
      <c r="E102" s="2"/>
      <c r="F102" s="108"/>
      <c r="G102" s="111"/>
      <c r="H102" s="111"/>
      <c r="I102" s="111"/>
      <c r="J102" s="111"/>
      <c r="K102" s="111"/>
      <c r="L102" s="111"/>
      <c r="M102" s="112"/>
      <c r="N102" s="112"/>
      <c r="O102" s="112"/>
      <c r="P102" s="112"/>
      <c r="Q102" s="112"/>
      <c r="R102" s="112"/>
      <c r="S102" s="112"/>
      <c r="T102" s="112"/>
      <c r="U102" s="105"/>
      <c r="V102" s="105"/>
      <c r="W102" s="105"/>
      <c r="X102" s="107"/>
      <c r="Y102" s="107"/>
      <c r="Z102" s="70"/>
      <c r="AA102" s="70"/>
      <c r="AB102" s="70"/>
    </row>
    <row r="103" spans="1:30" ht="15" customHeight="1">
      <c r="A103" s="2"/>
      <c r="B103" s="71"/>
      <c r="C103" s="71"/>
      <c r="D103" s="50"/>
      <c r="E103" s="2"/>
      <c r="F103" s="108"/>
      <c r="G103" s="113"/>
      <c r="H103" s="113"/>
      <c r="I103" s="113"/>
      <c r="J103" s="113"/>
      <c r="K103" s="113"/>
      <c r="L103" s="113"/>
      <c r="M103" s="114"/>
      <c r="N103" s="114"/>
      <c r="O103" s="114"/>
      <c r="P103" s="114"/>
      <c r="Q103" s="114"/>
      <c r="R103" s="114"/>
      <c r="S103" s="114"/>
      <c r="T103" s="114"/>
      <c r="U103" s="115"/>
      <c r="V103" s="115"/>
      <c r="W103" s="115"/>
      <c r="X103" s="107"/>
      <c r="Y103" s="107"/>
      <c r="Z103" s="70"/>
      <c r="AA103" s="70"/>
      <c r="AB103" s="70"/>
    </row>
    <row r="104" spans="1:30" ht="15" customHeight="1">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49"/>
      <c r="AA104" s="49"/>
      <c r="AB104" s="49"/>
    </row>
    <row r="105" spans="1:30" ht="14.1" customHeight="1">
      <c r="A105" s="2"/>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20"/>
      <c r="Y105" s="120"/>
      <c r="Z105" s="69"/>
      <c r="AA105" s="69"/>
      <c r="AB105" s="69"/>
    </row>
    <row r="106" spans="1:30" ht="27.95" customHeight="1">
      <c r="A106" s="2"/>
      <c r="B106" s="109"/>
      <c r="C106" s="109"/>
      <c r="D106" s="109"/>
      <c r="E106" s="109"/>
      <c r="F106" s="110"/>
      <c r="G106" s="110"/>
      <c r="H106" s="110"/>
      <c r="I106" s="110"/>
      <c r="J106" s="110"/>
      <c r="K106" s="110"/>
      <c r="L106" s="110"/>
      <c r="M106" s="110"/>
      <c r="N106" s="110"/>
      <c r="O106" s="110"/>
      <c r="P106" s="110"/>
      <c r="Q106" s="110"/>
      <c r="R106" s="110"/>
      <c r="S106" s="106"/>
      <c r="T106" s="106"/>
      <c r="U106" s="121"/>
      <c r="V106" s="121"/>
      <c r="W106" s="121"/>
      <c r="X106" s="107"/>
      <c r="Y106" s="107"/>
      <c r="Z106" s="70"/>
      <c r="AA106" s="70"/>
      <c r="AB106" s="70"/>
    </row>
    <row r="107" spans="1:30" ht="5.85" customHeight="1">
      <c r="A107" s="2"/>
      <c r="B107" s="104"/>
      <c r="C107" s="105"/>
      <c r="D107" s="105"/>
      <c r="E107" s="105"/>
      <c r="F107" s="105"/>
      <c r="G107" s="105"/>
      <c r="H107" s="105"/>
      <c r="I107" s="105"/>
      <c r="J107" s="161"/>
      <c r="K107" s="161"/>
      <c r="L107" s="161"/>
      <c r="M107" s="105"/>
      <c r="N107" s="105"/>
      <c r="O107" s="105"/>
      <c r="P107" s="105"/>
      <c r="Q107" s="105"/>
      <c r="R107" s="105"/>
      <c r="S107" s="105"/>
      <c r="T107" s="105"/>
      <c r="U107" s="121"/>
      <c r="V107" s="121"/>
      <c r="W107" s="121"/>
      <c r="X107" s="107"/>
      <c r="Y107" s="107"/>
      <c r="Z107" s="70"/>
      <c r="AA107" s="70"/>
      <c r="AB107" s="70"/>
    </row>
    <row r="108" spans="1:30" ht="14.1" customHeight="1">
      <c r="A108" s="2"/>
      <c r="B108" s="104"/>
      <c r="C108" s="162"/>
      <c r="D108" s="162"/>
      <c r="E108" s="162"/>
      <c r="F108" s="163"/>
      <c r="G108" s="163"/>
      <c r="H108" s="163"/>
      <c r="I108" s="163"/>
      <c r="J108" s="163"/>
      <c r="K108" s="163"/>
      <c r="L108" s="163"/>
      <c r="M108" s="163"/>
      <c r="N108" s="163"/>
      <c r="O108" s="164"/>
      <c r="P108" s="165"/>
      <c r="Q108" s="165"/>
      <c r="R108" s="163"/>
      <c r="S108" s="163"/>
      <c r="T108" s="163"/>
      <c r="U108" s="51"/>
      <c r="V108" s="106"/>
      <c r="W108" s="106"/>
      <c r="X108" s="107"/>
      <c r="Y108" s="107"/>
      <c r="Z108" s="70"/>
      <c r="AA108" s="70"/>
      <c r="AB108" s="70"/>
    </row>
    <row r="109" spans="1:30" ht="20.100000000000001" customHeight="1">
      <c r="A109" s="2"/>
      <c r="B109" s="104"/>
      <c r="C109" s="162"/>
      <c r="D109" s="162"/>
      <c r="E109" s="162"/>
      <c r="F109" s="163"/>
      <c r="G109" s="163"/>
      <c r="H109" s="163"/>
      <c r="I109" s="163"/>
      <c r="J109" s="163"/>
      <c r="K109" s="163"/>
      <c r="L109" s="163"/>
      <c r="M109" s="163"/>
      <c r="N109" s="163"/>
      <c r="O109" s="164"/>
      <c r="P109" s="165"/>
      <c r="Q109" s="165"/>
      <c r="R109" s="163"/>
      <c r="S109" s="163"/>
      <c r="T109" s="163"/>
      <c r="U109" s="51"/>
      <c r="V109" s="106"/>
      <c r="W109" s="106"/>
      <c r="X109" s="107"/>
      <c r="Y109" s="107"/>
      <c r="Z109" s="70"/>
      <c r="AA109" s="70"/>
      <c r="AB109" s="70"/>
    </row>
    <row r="110" spans="1:30" ht="14.1" customHeight="1">
      <c r="A110" s="2"/>
      <c r="B110" s="71"/>
      <c r="C110" s="71"/>
      <c r="D110" s="50"/>
      <c r="E110" s="2"/>
      <c r="F110" s="108"/>
      <c r="G110" s="111"/>
      <c r="H110" s="111"/>
      <c r="I110" s="111"/>
      <c r="J110" s="111"/>
      <c r="K110" s="111"/>
      <c r="L110" s="111"/>
      <c r="M110" s="112"/>
      <c r="N110" s="112"/>
      <c r="O110" s="112"/>
      <c r="P110" s="112"/>
      <c r="Q110" s="112"/>
      <c r="R110" s="112"/>
      <c r="S110" s="112"/>
      <c r="T110" s="112"/>
      <c r="U110" s="105"/>
      <c r="V110" s="105"/>
      <c r="W110" s="105"/>
      <c r="X110" s="107"/>
      <c r="Y110" s="107"/>
      <c r="Z110" s="70"/>
      <c r="AA110" s="70"/>
      <c r="AB110" s="70"/>
    </row>
    <row r="111" spans="1:30" ht="15" customHeight="1">
      <c r="A111" s="2"/>
      <c r="B111" s="71"/>
      <c r="C111" s="71"/>
      <c r="D111" s="50"/>
      <c r="E111" s="2"/>
      <c r="F111" s="108"/>
      <c r="G111" s="113"/>
      <c r="H111" s="113"/>
      <c r="I111" s="113"/>
      <c r="J111" s="113"/>
      <c r="K111" s="113"/>
      <c r="L111" s="113"/>
      <c r="M111" s="114"/>
      <c r="N111" s="114"/>
      <c r="O111" s="114"/>
      <c r="P111" s="114"/>
      <c r="Q111" s="114"/>
      <c r="R111" s="114"/>
      <c r="S111" s="114"/>
      <c r="T111" s="114"/>
      <c r="U111" s="115"/>
      <c r="V111" s="115"/>
      <c r="W111" s="115"/>
      <c r="X111" s="107"/>
      <c r="Y111" s="107"/>
      <c r="Z111" s="70"/>
      <c r="AA111" s="70"/>
      <c r="AB111" s="70"/>
    </row>
    <row r="112" spans="1:30" ht="15" customHeight="1">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49"/>
    </row>
    <row r="113" spans="1:28" ht="14.1" customHeight="1">
      <c r="A113" s="2"/>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20"/>
      <c r="Y113" s="120"/>
      <c r="Z113" s="69"/>
      <c r="AA113" s="69"/>
      <c r="AB113" s="69"/>
    </row>
    <row r="114" spans="1:28" ht="27.95" customHeight="1">
      <c r="A114" s="2"/>
      <c r="B114" s="109"/>
      <c r="C114" s="109"/>
      <c r="D114" s="109"/>
      <c r="E114" s="109"/>
      <c r="F114" s="110"/>
      <c r="G114" s="110"/>
      <c r="H114" s="110"/>
      <c r="I114" s="110"/>
      <c r="J114" s="110"/>
      <c r="K114" s="110"/>
      <c r="L114" s="110"/>
      <c r="M114" s="110"/>
      <c r="N114" s="110"/>
      <c r="O114" s="110"/>
      <c r="P114" s="110"/>
      <c r="Q114" s="110"/>
      <c r="R114" s="110"/>
      <c r="S114" s="106"/>
      <c r="T114" s="106"/>
      <c r="U114" s="121"/>
      <c r="V114" s="121"/>
      <c r="W114" s="121"/>
      <c r="X114" s="107"/>
      <c r="Y114" s="107"/>
      <c r="Z114" s="70"/>
      <c r="AA114" s="70"/>
      <c r="AB114" s="70"/>
    </row>
    <row r="115" spans="1:28" ht="5.85" customHeight="1">
      <c r="A115" s="2"/>
      <c r="B115" s="104"/>
      <c r="C115" s="105"/>
      <c r="D115" s="105"/>
      <c r="E115" s="105"/>
      <c r="F115" s="105"/>
      <c r="G115" s="105"/>
      <c r="H115" s="105"/>
      <c r="I115" s="105"/>
      <c r="J115" s="161"/>
      <c r="K115" s="161"/>
      <c r="L115" s="161"/>
      <c r="M115" s="105"/>
      <c r="N115" s="105"/>
      <c r="O115" s="105"/>
      <c r="P115" s="105"/>
      <c r="Q115" s="105"/>
      <c r="R115" s="105"/>
      <c r="S115" s="105"/>
      <c r="T115" s="105"/>
      <c r="U115" s="121"/>
      <c r="V115" s="121"/>
      <c r="W115" s="121"/>
      <c r="X115" s="107"/>
      <c r="Y115" s="107"/>
      <c r="Z115" s="70"/>
      <c r="AA115" s="70"/>
      <c r="AB115" s="70"/>
    </row>
    <row r="116" spans="1:28" ht="14.1" customHeight="1">
      <c r="A116" s="2"/>
      <c r="B116" s="104"/>
      <c r="C116" s="162"/>
      <c r="D116" s="162"/>
      <c r="E116" s="162"/>
      <c r="F116" s="163"/>
      <c r="G116" s="163"/>
      <c r="H116" s="163"/>
      <c r="I116" s="163"/>
      <c r="J116" s="163"/>
      <c r="K116" s="163"/>
      <c r="L116" s="163"/>
      <c r="M116" s="163"/>
      <c r="N116" s="163"/>
      <c r="O116" s="164"/>
      <c r="P116" s="165"/>
      <c r="Q116" s="165"/>
      <c r="R116" s="163"/>
      <c r="S116" s="163"/>
      <c r="T116" s="163"/>
      <c r="U116" s="51"/>
      <c r="V116" s="106"/>
      <c r="W116" s="106"/>
      <c r="X116" s="107"/>
      <c r="Y116" s="107"/>
      <c r="Z116" s="70"/>
      <c r="AA116" s="70"/>
      <c r="AB116" s="70"/>
    </row>
    <row r="117" spans="1:28" ht="20.100000000000001" customHeight="1">
      <c r="A117" s="2"/>
      <c r="B117" s="104"/>
      <c r="C117" s="162"/>
      <c r="D117" s="162"/>
      <c r="E117" s="162"/>
      <c r="F117" s="163"/>
      <c r="G117" s="163"/>
      <c r="H117" s="163"/>
      <c r="I117" s="163"/>
      <c r="J117" s="163"/>
      <c r="K117" s="163"/>
      <c r="L117" s="163"/>
      <c r="M117" s="163"/>
      <c r="N117" s="163"/>
      <c r="O117" s="164"/>
      <c r="P117" s="165"/>
      <c r="Q117" s="165"/>
      <c r="R117" s="163"/>
      <c r="S117" s="163"/>
      <c r="T117" s="163"/>
      <c r="U117" s="51"/>
      <c r="V117" s="106"/>
      <c r="W117" s="106"/>
      <c r="X117" s="107"/>
      <c r="Y117" s="107"/>
      <c r="Z117" s="70"/>
      <c r="AA117" s="70"/>
      <c r="AB117" s="70"/>
    </row>
    <row r="118" spans="1:28" ht="14.1" customHeight="1">
      <c r="A118" s="2"/>
      <c r="B118" s="71"/>
      <c r="C118" s="71"/>
      <c r="D118" s="50"/>
      <c r="E118" s="2"/>
      <c r="F118" s="108"/>
      <c r="G118" s="111"/>
      <c r="H118" s="111"/>
      <c r="I118" s="111"/>
      <c r="J118" s="111"/>
      <c r="K118" s="111"/>
      <c r="L118" s="111"/>
      <c r="M118" s="112"/>
      <c r="N118" s="112"/>
      <c r="O118" s="112"/>
      <c r="P118" s="112"/>
      <c r="Q118" s="112"/>
      <c r="R118" s="112"/>
      <c r="S118" s="112"/>
      <c r="T118" s="112"/>
      <c r="U118" s="105"/>
      <c r="V118" s="105"/>
      <c r="W118" s="105"/>
      <c r="X118" s="107"/>
      <c r="Y118" s="107"/>
      <c r="Z118" s="70"/>
      <c r="AA118" s="70"/>
      <c r="AB118" s="70"/>
    </row>
    <row r="119" spans="1:28" ht="15" customHeight="1">
      <c r="A119" s="2"/>
      <c r="B119" s="71"/>
      <c r="C119" s="71"/>
      <c r="D119" s="50"/>
      <c r="E119" s="2"/>
      <c r="F119" s="108"/>
      <c r="G119" s="113"/>
      <c r="H119" s="113"/>
      <c r="I119" s="113"/>
      <c r="J119" s="113"/>
      <c r="K119" s="113"/>
      <c r="L119" s="113"/>
      <c r="M119" s="114"/>
      <c r="N119" s="114"/>
      <c r="O119" s="114"/>
      <c r="P119" s="114"/>
      <c r="Q119" s="114"/>
      <c r="R119" s="114"/>
      <c r="S119" s="114"/>
      <c r="T119" s="114"/>
      <c r="U119" s="115"/>
      <c r="V119" s="115"/>
      <c r="W119" s="115"/>
      <c r="X119" s="107"/>
      <c r="Y119" s="107"/>
      <c r="Z119" s="70"/>
      <c r="AA119" s="70"/>
      <c r="AB119" s="70"/>
    </row>
    <row r="120" spans="1:28" ht="15" customHeight="1">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49"/>
      <c r="AA120" s="49"/>
      <c r="AB120" s="49"/>
    </row>
    <row r="121" spans="1:28" ht="14.1" customHeight="1">
      <c r="A121" s="2"/>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20"/>
      <c r="Y121" s="120"/>
      <c r="Z121" s="69"/>
      <c r="AA121" s="69"/>
      <c r="AB121" s="69"/>
    </row>
    <row r="122" spans="1:28" ht="27.95" customHeight="1">
      <c r="A122" s="2"/>
      <c r="B122" s="109"/>
      <c r="C122" s="109"/>
      <c r="D122" s="109"/>
      <c r="E122" s="109"/>
      <c r="F122" s="110"/>
      <c r="G122" s="110"/>
      <c r="H122" s="110"/>
      <c r="I122" s="110"/>
      <c r="J122" s="110"/>
      <c r="K122" s="110"/>
      <c r="L122" s="110"/>
      <c r="M122" s="110"/>
      <c r="N122" s="110"/>
      <c r="O122" s="110"/>
      <c r="P122" s="110"/>
      <c r="Q122" s="110"/>
      <c r="R122" s="110"/>
      <c r="S122" s="106"/>
      <c r="T122" s="106"/>
      <c r="U122" s="121"/>
      <c r="V122" s="121"/>
      <c r="W122" s="121"/>
      <c r="X122" s="107"/>
      <c r="Y122" s="107"/>
      <c r="Z122" s="70"/>
      <c r="AA122" s="70"/>
      <c r="AB122" s="70"/>
    </row>
    <row r="123" spans="1:28" ht="5.85" customHeight="1">
      <c r="A123" s="2"/>
      <c r="B123" s="104"/>
      <c r="C123" s="105"/>
      <c r="D123" s="105"/>
      <c r="E123" s="105"/>
      <c r="F123" s="105"/>
      <c r="G123" s="105"/>
      <c r="H123" s="105"/>
      <c r="I123" s="105"/>
      <c r="J123" s="161"/>
      <c r="K123" s="161"/>
      <c r="L123" s="161"/>
      <c r="M123" s="105"/>
      <c r="N123" s="105"/>
      <c r="O123" s="105"/>
      <c r="P123" s="105"/>
      <c r="Q123" s="105"/>
      <c r="R123" s="105"/>
      <c r="S123" s="105"/>
      <c r="T123" s="105"/>
      <c r="U123" s="121"/>
      <c r="V123" s="121"/>
      <c r="W123" s="121"/>
      <c r="X123" s="107"/>
      <c r="Y123" s="107"/>
      <c r="Z123" s="70"/>
      <c r="AA123" s="70"/>
      <c r="AB123" s="70"/>
    </row>
    <row r="124" spans="1:28">
      <c r="A124" s="2"/>
      <c r="B124" s="104"/>
      <c r="C124" s="162"/>
      <c r="D124" s="162"/>
      <c r="E124" s="162"/>
      <c r="F124" s="163"/>
      <c r="G124" s="163"/>
      <c r="H124" s="163"/>
      <c r="I124" s="163"/>
      <c r="J124" s="163"/>
      <c r="K124" s="163"/>
      <c r="L124" s="163"/>
      <c r="M124" s="163"/>
      <c r="N124" s="163"/>
      <c r="O124" s="164"/>
      <c r="P124" s="165"/>
      <c r="Q124" s="165"/>
      <c r="R124" s="163"/>
      <c r="S124" s="163"/>
      <c r="T124" s="163"/>
      <c r="U124" s="51"/>
      <c r="V124" s="106"/>
      <c r="W124" s="106"/>
      <c r="X124" s="107"/>
      <c r="Y124" s="107"/>
      <c r="Z124" s="70"/>
      <c r="AA124" s="70"/>
      <c r="AB124" s="70"/>
    </row>
    <row r="125" spans="1:28">
      <c r="A125" s="2"/>
      <c r="B125" s="104"/>
      <c r="C125" s="162"/>
      <c r="D125" s="162"/>
      <c r="E125" s="162"/>
      <c r="F125" s="163"/>
      <c r="G125" s="163"/>
      <c r="H125" s="163"/>
      <c r="I125" s="163"/>
      <c r="J125" s="163"/>
      <c r="K125" s="163"/>
      <c r="L125" s="163"/>
      <c r="M125" s="163"/>
      <c r="N125" s="163"/>
      <c r="O125" s="164"/>
      <c r="P125" s="165"/>
      <c r="Q125" s="165"/>
      <c r="R125" s="163"/>
      <c r="S125" s="163"/>
      <c r="T125" s="163"/>
      <c r="U125" s="51"/>
      <c r="V125" s="106"/>
      <c r="W125" s="106"/>
      <c r="X125" s="107"/>
      <c r="Y125" s="107"/>
      <c r="Z125" s="70"/>
      <c r="AA125" s="70"/>
      <c r="AB125" s="70"/>
    </row>
    <row r="126" spans="1:28">
      <c r="A126" s="2"/>
      <c r="B126" s="71"/>
      <c r="C126" s="71"/>
      <c r="D126" s="50"/>
      <c r="E126" s="2"/>
      <c r="F126" s="108"/>
      <c r="G126" s="111"/>
      <c r="H126" s="111"/>
      <c r="I126" s="111"/>
      <c r="J126" s="111"/>
      <c r="K126" s="111"/>
      <c r="L126" s="111"/>
      <c r="M126" s="112"/>
      <c r="N126" s="112"/>
      <c r="O126" s="112"/>
      <c r="P126" s="112"/>
      <c r="Q126" s="112"/>
      <c r="R126" s="112"/>
      <c r="S126" s="112"/>
      <c r="T126" s="112"/>
      <c r="U126" s="105"/>
      <c r="V126" s="105"/>
      <c r="W126" s="105"/>
      <c r="X126" s="107"/>
      <c r="Y126" s="107"/>
      <c r="Z126" s="70"/>
      <c r="AA126" s="70"/>
      <c r="AB126" s="70"/>
    </row>
    <row r="127" spans="1:28">
      <c r="A127" s="2"/>
      <c r="B127" s="71"/>
      <c r="C127" s="71"/>
      <c r="D127" s="50"/>
      <c r="E127" s="2"/>
      <c r="F127" s="108"/>
      <c r="G127" s="113"/>
      <c r="H127" s="113"/>
      <c r="I127" s="113"/>
      <c r="J127" s="113"/>
      <c r="K127" s="113"/>
      <c r="L127" s="113"/>
      <c r="M127" s="114"/>
      <c r="N127" s="114"/>
      <c r="O127" s="114"/>
      <c r="P127" s="114"/>
      <c r="Q127" s="114"/>
      <c r="R127" s="114"/>
      <c r="S127" s="114"/>
      <c r="T127" s="114"/>
      <c r="U127" s="115"/>
      <c r="V127" s="115"/>
      <c r="W127" s="115"/>
      <c r="X127" s="107"/>
      <c r="Y127" s="107"/>
      <c r="Z127" s="70"/>
      <c r="AA127" s="70"/>
      <c r="AB127" s="70"/>
    </row>
    <row r="128" spans="1:28">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49"/>
      <c r="AA128" s="49"/>
      <c r="AB128" s="49"/>
    </row>
    <row r="129" spans="1:28">
      <c r="A129" s="2"/>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20"/>
      <c r="Y129" s="120"/>
      <c r="Z129" s="69"/>
      <c r="AA129" s="69"/>
      <c r="AB129" s="69"/>
    </row>
    <row r="130" spans="1:28">
      <c r="A130" s="2"/>
      <c r="B130" s="109"/>
      <c r="C130" s="109"/>
      <c r="D130" s="109"/>
      <c r="E130" s="109"/>
      <c r="F130" s="110"/>
      <c r="G130" s="110"/>
      <c r="H130" s="110"/>
      <c r="I130" s="110"/>
      <c r="J130" s="110"/>
      <c r="K130" s="110"/>
      <c r="L130" s="110"/>
      <c r="M130" s="110"/>
      <c r="N130" s="110"/>
      <c r="O130" s="110"/>
      <c r="P130" s="110"/>
      <c r="Q130" s="110"/>
      <c r="R130" s="110"/>
      <c r="S130" s="106"/>
      <c r="T130" s="106"/>
      <c r="U130" s="121"/>
      <c r="V130" s="121"/>
      <c r="W130" s="121"/>
      <c r="X130" s="107"/>
      <c r="Y130" s="107"/>
      <c r="Z130" s="70"/>
      <c r="AA130" s="70"/>
      <c r="AB130" s="70"/>
    </row>
    <row r="131" spans="1:28">
      <c r="A131" s="2"/>
      <c r="B131" s="104"/>
      <c r="C131" s="105"/>
      <c r="D131" s="105"/>
      <c r="E131" s="105"/>
      <c r="F131" s="105"/>
      <c r="G131" s="105"/>
      <c r="H131" s="105"/>
      <c r="I131" s="105"/>
      <c r="J131" s="161"/>
      <c r="K131" s="161"/>
      <c r="L131" s="161"/>
      <c r="M131" s="105"/>
      <c r="N131" s="105"/>
      <c r="O131" s="105"/>
      <c r="P131" s="105"/>
      <c r="Q131" s="105"/>
      <c r="R131" s="105"/>
      <c r="S131" s="105"/>
      <c r="T131" s="105"/>
      <c r="U131" s="121"/>
      <c r="V131" s="121"/>
      <c r="W131" s="121"/>
      <c r="X131" s="107"/>
      <c r="Y131" s="107"/>
      <c r="Z131" s="70"/>
      <c r="AA131" s="70"/>
      <c r="AB131" s="70"/>
    </row>
    <row r="132" spans="1:28">
      <c r="A132" s="2"/>
      <c r="B132" s="104"/>
      <c r="C132" s="162"/>
      <c r="D132" s="162"/>
      <c r="E132" s="162"/>
      <c r="F132" s="163"/>
      <c r="G132" s="163"/>
      <c r="H132" s="163"/>
      <c r="I132" s="163"/>
      <c r="J132" s="163"/>
      <c r="K132" s="163"/>
      <c r="L132" s="163"/>
      <c r="M132" s="163"/>
      <c r="N132" s="163"/>
      <c r="O132" s="164"/>
      <c r="P132" s="165"/>
      <c r="Q132" s="165"/>
      <c r="R132" s="163"/>
      <c r="S132" s="163"/>
      <c r="T132" s="163"/>
      <c r="U132" s="51"/>
      <c r="V132" s="106"/>
      <c r="W132" s="106"/>
      <c r="X132" s="107"/>
      <c r="Y132" s="107"/>
      <c r="Z132" s="70"/>
      <c r="AA132" s="70"/>
      <c r="AB132" s="70"/>
    </row>
    <row r="133" spans="1:28">
      <c r="A133" s="2"/>
      <c r="B133" s="104"/>
      <c r="C133" s="162"/>
      <c r="D133" s="162"/>
      <c r="E133" s="162"/>
      <c r="F133" s="163"/>
      <c r="G133" s="163"/>
      <c r="H133" s="163"/>
      <c r="I133" s="163"/>
      <c r="J133" s="163"/>
      <c r="K133" s="163"/>
      <c r="L133" s="163"/>
      <c r="M133" s="163"/>
      <c r="N133" s="163"/>
      <c r="O133" s="164"/>
      <c r="P133" s="165"/>
      <c r="Q133" s="165"/>
      <c r="R133" s="163"/>
      <c r="S133" s="163"/>
      <c r="T133" s="163"/>
      <c r="U133" s="51"/>
      <c r="V133" s="106"/>
      <c r="W133" s="106"/>
      <c r="X133" s="107"/>
      <c r="Y133" s="107"/>
      <c r="Z133" s="70"/>
      <c r="AA133" s="70"/>
      <c r="AB133" s="70"/>
    </row>
    <row r="134" spans="1:28">
      <c r="A134" s="2"/>
      <c r="B134" s="71"/>
      <c r="C134" s="71"/>
      <c r="D134" s="50"/>
      <c r="E134" s="2"/>
      <c r="F134" s="108"/>
      <c r="G134" s="111"/>
      <c r="H134" s="111"/>
      <c r="I134" s="111"/>
      <c r="J134" s="111"/>
      <c r="K134" s="111"/>
      <c r="L134" s="111"/>
      <c r="M134" s="112"/>
      <c r="N134" s="112"/>
      <c r="O134" s="112"/>
      <c r="P134" s="112"/>
      <c r="Q134" s="112"/>
      <c r="R134" s="112"/>
      <c r="S134" s="112"/>
      <c r="T134" s="112"/>
      <c r="U134" s="105"/>
      <c r="V134" s="105"/>
      <c r="W134" s="105"/>
      <c r="X134" s="107"/>
      <c r="Y134" s="107"/>
      <c r="Z134" s="70"/>
      <c r="AA134" s="70"/>
      <c r="AB134" s="70"/>
    </row>
    <row r="135" spans="1:28">
      <c r="A135" s="2"/>
      <c r="B135" s="71"/>
      <c r="C135" s="71"/>
      <c r="D135" s="50"/>
      <c r="E135" s="2"/>
      <c r="F135" s="108"/>
      <c r="G135" s="113"/>
      <c r="H135" s="113"/>
      <c r="I135" s="113"/>
      <c r="J135" s="113"/>
      <c r="K135" s="113"/>
      <c r="L135" s="113"/>
      <c r="M135" s="114"/>
      <c r="N135" s="114"/>
      <c r="O135" s="114"/>
      <c r="P135" s="114"/>
      <c r="Q135" s="114"/>
      <c r="R135" s="114"/>
      <c r="S135" s="114"/>
      <c r="T135" s="114"/>
      <c r="U135" s="115"/>
      <c r="V135" s="115"/>
      <c r="W135" s="115"/>
      <c r="X135" s="107"/>
      <c r="Y135" s="107"/>
      <c r="Z135" s="70"/>
      <c r="AA135" s="70"/>
      <c r="AB135" s="70"/>
    </row>
    <row r="136" spans="1:28">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49"/>
      <c r="AA136" s="49"/>
      <c r="AB136" s="49"/>
    </row>
    <row r="137" spans="1:28">
      <c r="A137" s="2"/>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20"/>
      <c r="Y137" s="120"/>
      <c r="Z137" s="69"/>
      <c r="AA137" s="69"/>
      <c r="AB137" s="69"/>
    </row>
    <row r="138" spans="1:28">
      <c r="A138" s="2"/>
      <c r="B138" s="109"/>
      <c r="C138" s="109"/>
      <c r="D138" s="109"/>
      <c r="E138" s="109"/>
      <c r="F138" s="110"/>
      <c r="G138" s="110"/>
      <c r="H138" s="110"/>
      <c r="I138" s="110"/>
      <c r="J138" s="110"/>
      <c r="K138" s="110"/>
      <c r="L138" s="110"/>
      <c r="M138" s="110"/>
      <c r="N138" s="110"/>
      <c r="O138" s="110"/>
      <c r="P138" s="110"/>
      <c r="Q138" s="110"/>
      <c r="R138" s="110"/>
      <c r="S138" s="106"/>
      <c r="T138" s="106"/>
      <c r="U138" s="121"/>
      <c r="V138" s="121"/>
      <c r="W138" s="121"/>
      <c r="X138" s="107"/>
      <c r="Y138" s="107"/>
      <c r="Z138" s="70"/>
      <c r="AA138" s="70"/>
      <c r="AB138" s="70"/>
    </row>
    <row r="139" spans="1:28">
      <c r="A139" s="2"/>
      <c r="B139" s="104"/>
      <c r="C139" s="105"/>
      <c r="D139" s="105"/>
      <c r="E139" s="105"/>
      <c r="F139" s="105"/>
      <c r="G139" s="105"/>
      <c r="H139" s="105"/>
      <c r="I139" s="105"/>
      <c r="J139" s="161"/>
      <c r="K139" s="161"/>
      <c r="L139" s="161"/>
      <c r="M139" s="105"/>
      <c r="N139" s="105"/>
      <c r="O139" s="105"/>
      <c r="P139" s="105"/>
      <c r="Q139" s="105"/>
      <c r="R139" s="105"/>
      <c r="S139" s="105"/>
      <c r="T139" s="105"/>
      <c r="U139" s="121"/>
      <c r="V139" s="121"/>
      <c r="W139" s="121"/>
      <c r="X139" s="107"/>
      <c r="Y139" s="107"/>
      <c r="Z139" s="70"/>
      <c r="AA139" s="70"/>
      <c r="AB139" s="70"/>
    </row>
    <row r="140" spans="1:28">
      <c r="A140" s="2"/>
      <c r="B140" s="104"/>
      <c r="C140" s="162"/>
      <c r="D140" s="162"/>
      <c r="E140" s="162"/>
      <c r="F140" s="163"/>
      <c r="G140" s="163"/>
      <c r="H140" s="163"/>
      <c r="I140" s="163"/>
      <c r="J140" s="163"/>
      <c r="K140" s="163"/>
      <c r="L140" s="163"/>
      <c r="M140" s="163"/>
      <c r="N140" s="163"/>
      <c r="O140" s="164"/>
      <c r="P140" s="165"/>
      <c r="Q140" s="165"/>
      <c r="R140" s="163"/>
      <c r="S140" s="163"/>
      <c r="T140" s="163"/>
      <c r="U140" s="51"/>
      <c r="V140" s="106"/>
      <c r="W140" s="106"/>
      <c r="X140" s="107"/>
      <c r="Y140" s="107"/>
      <c r="Z140" s="70"/>
      <c r="AA140" s="70"/>
      <c r="AB140" s="70"/>
    </row>
    <row r="141" spans="1:28">
      <c r="A141" s="2"/>
      <c r="B141" s="104"/>
      <c r="C141" s="162"/>
      <c r="D141" s="162"/>
      <c r="E141" s="162"/>
      <c r="F141" s="163"/>
      <c r="G141" s="163"/>
      <c r="H141" s="163"/>
      <c r="I141" s="163"/>
      <c r="J141" s="163"/>
      <c r="K141" s="163"/>
      <c r="L141" s="163"/>
      <c r="M141" s="163"/>
      <c r="N141" s="163"/>
      <c r="O141" s="164"/>
      <c r="P141" s="165"/>
      <c r="Q141" s="165"/>
      <c r="R141" s="163"/>
      <c r="S141" s="163"/>
      <c r="T141" s="163"/>
      <c r="U141" s="51"/>
      <c r="V141" s="106"/>
      <c r="W141" s="106"/>
      <c r="X141" s="107"/>
      <c r="Y141" s="107"/>
      <c r="Z141" s="70"/>
      <c r="AA141" s="70"/>
      <c r="AB141" s="70"/>
    </row>
    <row r="142" spans="1:28">
      <c r="A142" s="2"/>
      <c r="B142" s="71"/>
      <c r="C142" s="71"/>
      <c r="D142" s="50"/>
      <c r="E142" s="2"/>
      <c r="F142" s="108"/>
      <c r="G142" s="111"/>
      <c r="H142" s="111"/>
      <c r="I142" s="111"/>
      <c r="J142" s="111"/>
      <c r="K142" s="111"/>
      <c r="L142" s="111"/>
      <c r="M142" s="112"/>
      <c r="N142" s="112"/>
      <c r="O142" s="112"/>
      <c r="P142" s="112"/>
      <c r="Q142" s="112"/>
      <c r="R142" s="112"/>
      <c r="S142" s="112"/>
      <c r="T142" s="112"/>
      <c r="U142" s="105"/>
      <c r="V142" s="105"/>
      <c r="W142" s="105"/>
      <c r="X142" s="107"/>
      <c r="Y142" s="107"/>
      <c r="Z142" s="70"/>
      <c r="AA142" s="70"/>
      <c r="AB142" s="70"/>
    </row>
    <row r="143" spans="1:28">
      <c r="A143" s="2"/>
      <c r="B143" s="71"/>
      <c r="C143" s="71"/>
      <c r="D143" s="50"/>
      <c r="E143" s="2"/>
      <c r="F143" s="108"/>
      <c r="G143" s="113"/>
      <c r="H143" s="113"/>
      <c r="I143" s="113"/>
      <c r="J143" s="113"/>
      <c r="K143" s="113"/>
      <c r="L143" s="113"/>
      <c r="M143" s="114"/>
      <c r="N143" s="114"/>
      <c r="O143" s="114"/>
      <c r="P143" s="114"/>
      <c r="Q143" s="114"/>
      <c r="R143" s="114"/>
      <c r="S143" s="114"/>
      <c r="T143" s="114"/>
      <c r="U143" s="115"/>
      <c r="V143" s="115"/>
      <c r="W143" s="115"/>
      <c r="X143" s="107"/>
      <c r="Y143" s="107"/>
      <c r="Z143" s="70"/>
      <c r="AA143" s="70"/>
      <c r="AB143" s="70"/>
    </row>
    <row r="144" spans="1:28">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49"/>
      <c r="AA144" s="49"/>
      <c r="AB144" s="49"/>
    </row>
    <row r="145" spans="1:30">
      <c r="A145" s="2"/>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20"/>
      <c r="Y145" s="120"/>
      <c r="Z145" s="69"/>
      <c r="AA145" s="69"/>
      <c r="AB145" s="69"/>
    </row>
    <row r="146" spans="1:30">
      <c r="A146" s="2"/>
      <c r="B146" s="109"/>
      <c r="C146" s="109"/>
      <c r="D146" s="109"/>
      <c r="E146" s="109"/>
      <c r="F146" s="110"/>
      <c r="G146" s="110"/>
      <c r="H146" s="110"/>
      <c r="I146" s="110"/>
      <c r="J146" s="110"/>
      <c r="K146" s="110"/>
      <c r="L146" s="110"/>
      <c r="M146" s="110"/>
      <c r="N146" s="110"/>
      <c r="O146" s="110"/>
      <c r="P146" s="110"/>
      <c r="Q146" s="110"/>
      <c r="R146" s="110"/>
      <c r="S146" s="106"/>
      <c r="T146" s="106"/>
      <c r="U146" s="121"/>
      <c r="V146" s="121"/>
      <c r="W146" s="121"/>
      <c r="X146" s="107"/>
      <c r="Y146" s="107"/>
      <c r="Z146" s="70"/>
      <c r="AA146" s="70"/>
      <c r="AB146" s="70"/>
    </row>
    <row r="147" spans="1:30">
      <c r="A147" s="2"/>
      <c r="B147" s="104"/>
      <c r="C147" s="105"/>
      <c r="D147" s="105"/>
      <c r="E147" s="105"/>
      <c r="F147" s="105"/>
      <c r="G147" s="105"/>
      <c r="H147" s="105"/>
      <c r="I147" s="105"/>
      <c r="J147" s="161"/>
      <c r="K147" s="161"/>
      <c r="L147" s="161"/>
      <c r="M147" s="105"/>
      <c r="N147" s="105"/>
      <c r="O147" s="105"/>
      <c r="P147" s="105"/>
      <c r="Q147" s="105"/>
      <c r="R147" s="105"/>
      <c r="S147" s="105"/>
      <c r="T147" s="105"/>
      <c r="U147" s="121"/>
      <c r="V147" s="121"/>
      <c r="W147" s="121"/>
      <c r="X147" s="107"/>
      <c r="Y147" s="107"/>
      <c r="Z147" s="70"/>
      <c r="AA147" s="70"/>
      <c r="AB147" s="70"/>
    </row>
    <row r="148" spans="1:30">
      <c r="A148" s="2"/>
      <c r="B148" s="104"/>
      <c r="C148" s="162"/>
      <c r="D148" s="162"/>
      <c r="E148" s="162"/>
      <c r="F148" s="163"/>
      <c r="G148" s="163"/>
      <c r="H148" s="163"/>
      <c r="I148" s="163"/>
      <c r="J148" s="163"/>
      <c r="K148" s="163"/>
      <c r="L148" s="163"/>
      <c r="M148" s="163"/>
      <c r="N148" s="163"/>
      <c r="O148" s="164"/>
      <c r="P148" s="165"/>
      <c r="Q148" s="165"/>
      <c r="R148" s="163"/>
      <c r="S148" s="163"/>
      <c r="T148" s="163"/>
      <c r="U148" s="51"/>
      <c r="V148" s="106"/>
      <c r="W148" s="106"/>
      <c r="X148" s="107"/>
      <c r="Y148" s="107"/>
      <c r="Z148" s="70"/>
      <c r="AA148" s="70"/>
      <c r="AB148" s="70"/>
    </row>
    <row r="149" spans="1:30">
      <c r="A149" s="2"/>
      <c r="B149" s="104"/>
      <c r="C149" s="162"/>
      <c r="D149" s="162"/>
      <c r="E149" s="162"/>
      <c r="F149" s="163"/>
      <c r="G149" s="163"/>
      <c r="H149" s="163"/>
      <c r="I149" s="163"/>
      <c r="J149" s="163"/>
      <c r="K149" s="163"/>
      <c r="L149" s="163"/>
      <c r="M149" s="163"/>
      <c r="N149" s="163"/>
      <c r="O149" s="164"/>
      <c r="P149" s="165"/>
      <c r="Q149" s="165"/>
      <c r="R149" s="163"/>
      <c r="S149" s="163"/>
      <c r="T149" s="163"/>
      <c r="U149" s="51"/>
      <c r="V149" s="106"/>
      <c r="W149" s="106"/>
      <c r="X149" s="107"/>
      <c r="Y149" s="107"/>
      <c r="Z149" s="70"/>
      <c r="AA149" s="70"/>
      <c r="AB149" s="70"/>
    </row>
    <row r="150" spans="1:30">
      <c r="A150" s="2"/>
      <c r="B150" s="71"/>
      <c r="C150" s="71"/>
      <c r="D150" s="50"/>
      <c r="E150" s="2"/>
      <c r="F150" s="108"/>
      <c r="G150" s="111"/>
      <c r="H150" s="111"/>
      <c r="I150" s="111"/>
      <c r="J150" s="111"/>
      <c r="K150" s="111"/>
      <c r="L150" s="111"/>
      <c r="M150" s="112"/>
      <c r="N150" s="112"/>
      <c r="O150" s="112"/>
      <c r="P150" s="112"/>
      <c r="Q150" s="112"/>
      <c r="R150" s="112"/>
      <c r="S150" s="112"/>
      <c r="T150" s="112"/>
      <c r="U150" s="105"/>
      <c r="V150" s="105"/>
      <c r="W150" s="105"/>
      <c r="X150" s="107"/>
      <c r="Y150" s="107"/>
      <c r="Z150" s="70"/>
      <c r="AA150" s="70"/>
      <c r="AB150" s="70"/>
    </row>
    <row r="151" spans="1:30">
      <c r="A151" s="2"/>
      <c r="B151" s="71"/>
      <c r="C151" s="71"/>
      <c r="D151" s="50"/>
      <c r="E151" s="2"/>
      <c r="F151" s="108"/>
      <c r="G151" s="113"/>
      <c r="H151" s="113"/>
      <c r="I151" s="113"/>
      <c r="J151" s="113"/>
      <c r="K151" s="113"/>
      <c r="L151" s="113"/>
      <c r="M151" s="114"/>
      <c r="N151" s="114"/>
      <c r="O151" s="114"/>
      <c r="P151" s="114"/>
      <c r="Q151" s="114"/>
      <c r="R151" s="114"/>
      <c r="S151" s="114"/>
      <c r="T151" s="114"/>
      <c r="U151" s="115"/>
      <c r="V151" s="115"/>
      <c r="W151" s="115"/>
      <c r="X151" s="107"/>
      <c r="Y151" s="107"/>
      <c r="Z151" s="70"/>
      <c r="AA151" s="70"/>
      <c r="AB151" s="70"/>
    </row>
    <row r="152" spans="1:30">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49"/>
    </row>
    <row r="153" spans="1:30">
      <c r="A153" s="2"/>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20"/>
      <c r="Y153" s="120"/>
      <c r="Z153" s="69"/>
      <c r="AA153" s="69"/>
      <c r="AB153" s="69"/>
    </row>
    <row r="154" spans="1:30">
      <c r="A154" s="2"/>
      <c r="B154" s="109"/>
      <c r="C154" s="109"/>
      <c r="D154" s="109"/>
      <c r="E154" s="109"/>
      <c r="F154" s="110"/>
      <c r="G154" s="110"/>
      <c r="H154" s="110"/>
      <c r="I154" s="110"/>
      <c r="J154" s="110"/>
      <c r="K154" s="110"/>
      <c r="L154" s="110"/>
      <c r="M154" s="110"/>
      <c r="N154" s="110"/>
      <c r="O154" s="110"/>
      <c r="P154" s="110"/>
      <c r="Q154" s="110"/>
      <c r="R154" s="110"/>
      <c r="S154" s="106"/>
      <c r="T154" s="106"/>
      <c r="U154" s="121"/>
      <c r="V154" s="121"/>
      <c r="W154" s="121"/>
      <c r="X154" s="107"/>
      <c r="Y154" s="107"/>
      <c r="Z154" s="70"/>
      <c r="AA154" s="70"/>
      <c r="AB154" s="70"/>
    </row>
    <row r="155" spans="1:30">
      <c r="A155" s="2"/>
      <c r="B155" s="104"/>
      <c r="C155" s="105"/>
      <c r="D155" s="105"/>
      <c r="E155" s="105"/>
      <c r="F155" s="105"/>
      <c r="G155" s="105"/>
      <c r="H155" s="105"/>
      <c r="I155" s="105"/>
      <c r="J155" s="161"/>
      <c r="K155" s="161"/>
      <c r="L155" s="161"/>
      <c r="M155" s="105"/>
      <c r="N155" s="105"/>
      <c r="O155" s="105"/>
      <c r="P155" s="105"/>
      <c r="Q155" s="105"/>
      <c r="R155" s="105"/>
      <c r="S155" s="105"/>
      <c r="T155" s="105"/>
      <c r="U155" s="121"/>
      <c r="V155" s="121"/>
      <c r="W155" s="121"/>
      <c r="X155" s="107"/>
      <c r="Y155" s="107"/>
      <c r="Z155" s="70"/>
      <c r="AA155" s="70"/>
      <c r="AB155" s="70"/>
    </row>
    <row r="156" spans="1:30">
      <c r="A156" s="2"/>
      <c r="B156" s="104"/>
      <c r="C156" s="162"/>
      <c r="D156" s="162"/>
      <c r="E156" s="162"/>
      <c r="F156" s="163"/>
      <c r="G156" s="163"/>
      <c r="H156" s="163"/>
      <c r="I156" s="163"/>
      <c r="J156" s="163"/>
      <c r="K156" s="163"/>
      <c r="L156" s="163"/>
      <c r="M156" s="163"/>
      <c r="N156" s="163"/>
      <c r="O156" s="164"/>
      <c r="P156" s="165"/>
      <c r="Q156" s="165"/>
      <c r="R156" s="163"/>
      <c r="S156" s="163"/>
      <c r="T156" s="163"/>
      <c r="U156" s="51"/>
      <c r="V156" s="106"/>
      <c r="W156" s="106"/>
      <c r="X156" s="107"/>
      <c r="Y156" s="107"/>
      <c r="Z156" s="70"/>
      <c r="AA156" s="70"/>
      <c r="AB156" s="70"/>
    </row>
    <row r="157" spans="1:30">
      <c r="A157" s="2"/>
      <c r="B157" s="104"/>
      <c r="C157" s="162"/>
      <c r="D157" s="162"/>
      <c r="E157" s="162"/>
      <c r="F157" s="163"/>
      <c r="G157" s="163"/>
      <c r="H157" s="163"/>
      <c r="I157" s="163"/>
      <c r="J157" s="163"/>
      <c r="K157" s="163"/>
      <c r="L157" s="163"/>
      <c r="M157" s="163"/>
      <c r="N157" s="163"/>
      <c r="O157" s="164"/>
      <c r="P157" s="165"/>
      <c r="Q157" s="165"/>
      <c r="R157" s="163"/>
      <c r="S157" s="163"/>
      <c r="T157" s="163"/>
      <c r="U157" s="51"/>
      <c r="V157" s="106"/>
      <c r="W157" s="106"/>
      <c r="X157" s="107"/>
      <c r="Y157" s="107"/>
      <c r="Z157" s="70"/>
      <c r="AA157" s="70"/>
      <c r="AB157" s="70"/>
    </row>
    <row r="158" spans="1:30">
      <c r="A158" s="2"/>
      <c r="B158" s="71"/>
      <c r="C158" s="71"/>
      <c r="D158" s="50"/>
      <c r="E158" s="2"/>
      <c r="F158" s="108"/>
      <c r="G158" s="111"/>
      <c r="H158" s="111"/>
      <c r="I158" s="111"/>
      <c r="J158" s="111"/>
      <c r="K158" s="111"/>
      <c r="L158" s="111"/>
      <c r="M158" s="112"/>
      <c r="N158" s="112"/>
      <c r="O158" s="112"/>
      <c r="P158" s="112"/>
      <c r="Q158" s="112"/>
      <c r="R158" s="112"/>
      <c r="S158" s="112"/>
      <c r="T158" s="112"/>
      <c r="U158" s="105"/>
      <c r="V158" s="105"/>
      <c r="W158" s="105"/>
      <c r="X158" s="107"/>
      <c r="Y158" s="107"/>
      <c r="Z158" s="70"/>
      <c r="AA158" s="70"/>
      <c r="AB158" s="70"/>
    </row>
    <row r="159" spans="1:30">
      <c r="A159" s="2"/>
      <c r="B159" s="71"/>
      <c r="C159" s="71"/>
      <c r="D159" s="50"/>
      <c r="E159" s="2"/>
      <c r="F159" s="108"/>
      <c r="G159" s="113"/>
      <c r="H159" s="113"/>
      <c r="I159" s="113"/>
      <c r="J159" s="113"/>
      <c r="K159" s="113"/>
      <c r="L159" s="113"/>
      <c r="M159" s="114"/>
      <c r="N159" s="114"/>
      <c r="O159" s="114"/>
      <c r="P159" s="114"/>
      <c r="Q159" s="114"/>
      <c r="R159" s="114"/>
      <c r="S159" s="114"/>
      <c r="T159" s="114"/>
      <c r="U159" s="115"/>
      <c r="V159" s="115"/>
      <c r="W159" s="115"/>
      <c r="X159" s="107"/>
      <c r="Y159" s="107"/>
      <c r="Z159" s="70"/>
      <c r="AA159" s="70"/>
      <c r="AB159" s="70"/>
    </row>
    <row r="160" spans="1:30">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49"/>
      <c r="AA160" s="49"/>
      <c r="AB160" s="49"/>
    </row>
    <row r="161" spans="1:28">
      <c r="A161" s="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20"/>
      <c r="Y161" s="120"/>
      <c r="Z161" s="69"/>
      <c r="AA161" s="69"/>
      <c r="AB161" s="69"/>
    </row>
    <row r="162" spans="1:28">
      <c r="A162" s="2"/>
      <c r="B162" s="109"/>
      <c r="C162" s="109"/>
      <c r="D162" s="109"/>
      <c r="E162" s="109"/>
      <c r="F162" s="110"/>
      <c r="G162" s="110"/>
      <c r="H162" s="110"/>
      <c r="I162" s="110"/>
      <c r="J162" s="110"/>
      <c r="K162" s="110"/>
      <c r="L162" s="110"/>
      <c r="M162" s="110"/>
      <c r="N162" s="110"/>
      <c r="O162" s="110"/>
      <c r="P162" s="110"/>
      <c r="Q162" s="110"/>
      <c r="R162" s="110"/>
      <c r="S162" s="106"/>
      <c r="T162" s="106"/>
      <c r="U162" s="121"/>
      <c r="V162" s="121"/>
      <c r="W162" s="121"/>
      <c r="X162" s="107"/>
      <c r="Y162" s="107"/>
      <c r="Z162" s="70"/>
      <c r="AA162" s="70"/>
      <c r="AB162" s="70"/>
    </row>
    <row r="163" spans="1:28">
      <c r="A163" s="2"/>
      <c r="B163" s="104"/>
      <c r="C163" s="105"/>
      <c r="D163" s="105"/>
      <c r="E163" s="105"/>
      <c r="F163" s="105"/>
      <c r="G163" s="105"/>
      <c r="H163" s="105"/>
      <c r="I163" s="105"/>
      <c r="J163" s="161"/>
      <c r="K163" s="161"/>
      <c r="L163" s="161"/>
      <c r="M163" s="105"/>
      <c r="N163" s="105"/>
      <c r="O163" s="105"/>
      <c r="P163" s="105"/>
      <c r="Q163" s="105"/>
      <c r="R163" s="105"/>
      <c r="S163" s="105"/>
      <c r="T163" s="105"/>
      <c r="U163" s="121"/>
      <c r="V163" s="121"/>
      <c r="W163" s="121"/>
      <c r="X163" s="107"/>
      <c r="Y163" s="107"/>
      <c r="Z163" s="70"/>
      <c r="AA163" s="70"/>
      <c r="AB163" s="70"/>
    </row>
    <row r="164" spans="1:28">
      <c r="A164" s="2"/>
      <c r="B164" s="104"/>
      <c r="C164" s="162"/>
      <c r="D164" s="162"/>
      <c r="E164" s="162"/>
      <c r="F164" s="163"/>
      <c r="G164" s="163"/>
      <c r="H164" s="163"/>
      <c r="I164" s="163"/>
      <c r="J164" s="163"/>
      <c r="K164" s="163"/>
      <c r="L164" s="163"/>
      <c r="M164" s="163"/>
      <c r="N164" s="163"/>
      <c r="O164" s="164"/>
      <c r="P164" s="165"/>
      <c r="Q164" s="165"/>
      <c r="R164" s="163"/>
      <c r="S164" s="163"/>
      <c r="T164" s="163"/>
      <c r="U164" s="51"/>
      <c r="V164" s="106"/>
      <c r="W164" s="106"/>
      <c r="X164" s="107"/>
      <c r="Y164" s="107"/>
      <c r="Z164" s="70"/>
      <c r="AA164" s="70"/>
      <c r="AB164" s="70"/>
    </row>
    <row r="165" spans="1:28">
      <c r="A165" s="2"/>
      <c r="B165" s="104"/>
      <c r="C165" s="162"/>
      <c r="D165" s="162"/>
      <c r="E165" s="162"/>
      <c r="F165" s="163"/>
      <c r="G165" s="163"/>
      <c r="H165" s="163"/>
      <c r="I165" s="163"/>
      <c r="J165" s="163"/>
      <c r="K165" s="163"/>
      <c r="L165" s="163"/>
      <c r="M165" s="163"/>
      <c r="N165" s="163"/>
      <c r="O165" s="164"/>
      <c r="P165" s="165"/>
      <c r="Q165" s="165"/>
      <c r="R165" s="163"/>
      <c r="S165" s="163"/>
      <c r="T165" s="163"/>
      <c r="U165" s="51"/>
      <c r="V165" s="106"/>
      <c r="W165" s="106"/>
      <c r="X165" s="107"/>
      <c r="Y165" s="107"/>
      <c r="Z165" s="70"/>
      <c r="AA165" s="70"/>
      <c r="AB165" s="70"/>
    </row>
    <row r="166" spans="1:28">
      <c r="A166" s="2"/>
      <c r="B166" s="71"/>
      <c r="C166" s="71"/>
      <c r="D166" s="50"/>
      <c r="E166" s="2"/>
      <c r="F166" s="108"/>
      <c r="G166" s="111"/>
      <c r="H166" s="111"/>
      <c r="I166" s="111"/>
      <c r="J166" s="111"/>
      <c r="K166" s="111"/>
      <c r="L166" s="111"/>
      <c r="M166" s="112"/>
      <c r="N166" s="112"/>
      <c r="O166" s="112"/>
      <c r="P166" s="112"/>
      <c r="Q166" s="112"/>
      <c r="R166" s="112"/>
      <c r="S166" s="112"/>
      <c r="T166" s="112"/>
      <c r="U166" s="105"/>
      <c r="V166" s="105"/>
      <c r="W166" s="105"/>
      <c r="X166" s="107"/>
      <c r="Y166" s="107"/>
      <c r="Z166" s="70"/>
      <c r="AA166" s="70"/>
      <c r="AB166" s="70"/>
    </row>
    <row r="167" spans="1:28">
      <c r="A167" s="2"/>
      <c r="B167" s="71"/>
      <c r="C167" s="71"/>
      <c r="D167" s="50"/>
      <c r="E167" s="2"/>
      <c r="F167" s="108"/>
      <c r="G167" s="113"/>
      <c r="H167" s="113"/>
      <c r="I167" s="113"/>
      <c r="J167" s="113"/>
      <c r="K167" s="113"/>
      <c r="L167" s="113"/>
      <c r="M167" s="114"/>
      <c r="N167" s="114"/>
      <c r="O167" s="114"/>
      <c r="P167" s="114"/>
      <c r="Q167" s="114"/>
      <c r="R167" s="114"/>
      <c r="S167" s="114"/>
      <c r="T167" s="114"/>
      <c r="U167" s="115"/>
      <c r="V167" s="115"/>
      <c r="W167" s="115"/>
      <c r="X167" s="107"/>
      <c r="Y167" s="107"/>
      <c r="Z167" s="70"/>
      <c r="AA167" s="70"/>
      <c r="AB167" s="70"/>
    </row>
    <row r="168" spans="1:28">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49"/>
      <c r="AA168" s="49"/>
      <c r="AB168" s="49"/>
    </row>
    <row r="169" spans="1:28">
      <c r="A169" s="2"/>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20"/>
      <c r="Y169" s="120"/>
      <c r="Z169" s="69"/>
      <c r="AA169" s="69"/>
      <c r="AB169" s="69"/>
    </row>
    <row r="170" spans="1:28">
      <c r="A170" s="2"/>
      <c r="B170" s="109"/>
      <c r="C170" s="109"/>
      <c r="D170" s="109"/>
      <c r="E170" s="109"/>
      <c r="F170" s="110"/>
      <c r="G170" s="110"/>
      <c r="H170" s="110"/>
      <c r="I170" s="110"/>
      <c r="J170" s="110"/>
      <c r="K170" s="110"/>
      <c r="L170" s="110"/>
      <c r="M170" s="110"/>
      <c r="N170" s="110"/>
      <c r="O170" s="110"/>
      <c r="P170" s="110"/>
      <c r="Q170" s="110"/>
      <c r="R170" s="110"/>
      <c r="S170" s="106"/>
      <c r="T170" s="106"/>
      <c r="U170" s="121"/>
      <c r="V170" s="121"/>
      <c r="W170" s="121"/>
      <c r="X170" s="107"/>
      <c r="Y170" s="107"/>
      <c r="Z170" s="70"/>
      <c r="AA170" s="70"/>
      <c r="AB170" s="70"/>
    </row>
    <row r="171" spans="1:28">
      <c r="A171" s="2"/>
      <c r="B171" s="104"/>
      <c r="C171" s="105"/>
      <c r="D171" s="105"/>
      <c r="E171" s="105"/>
      <c r="F171" s="105"/>
      <c r="G171" s="105"/>
      <c r="H171" s="105"/>
      <c r="I171" s="105"/>
      <c r="J171" s="161"/>
      <c r="K171" s="161"/>
      <c r="L171" s="161"/>
      <c r="M171" s="105"/>
      <c r="N171" s="105"/>
      <c r="O171" s="105"/>
      <c r="P171" s="105"/>
      <c r="Q171" s="105"/>
      <c r="R171" s="105"/>
      <c r="S171" s="105"/>
      <c r="T171" s="105"/>
      <c r="U171" s="121"/>
      <c r="V171" s="121"/>
      <c r="W171" s="121"/>
      <c r="X171" s="107"/>
      <c r="Y171" s="107"/>
      <c r="Z171" s="70"/>
      <c r="AA171" s="70"/>
      <c r="AB171" s="70"/>
    </row>
    <row r="172" spans="1:28">
      <c r="A172" s="2"/>
      <c r="B172" s="104"/>
      <c r="C172" s="162"/>
      <c r="D172" s="162"/>
      <c r="E172" s="162"/>
      <c r="F172" s="163"/>
      <c r="G172" s="163"/>
      <c r="H172" s="163"/>
      <c r="I172" s="163"/>
      <c r="J172" s="163"/>
      <c r="K172" s="163"/>
      <c r="L172" s="163"/>
      <c r="M172" s="163"/>
      <c r="N172" s="163"/>
      <c r="O172" s="164"/>
      <c r="P172" s="165"/>
      <c r="Q172" s="165"/>
      <c r="R172" s="163"/>
      <c r="S172" s="163"/>
      <c r="T172" s="163"/>
      <c r="U172" s="51"/>
      <c r="V172" s="106"/>
      <c r="W172" s="106"/>
      <c r="X172" s="107"/>
      <c r="Y172" s="107"/>
      <c r="Z172" s="70"/>
      <c r="AA172" s="70"/>
      <c r="AB172" s="70"/>
    </row>
    <row r="173" spans="1:28">
      <c r="A173" s="2"/>
      <c r="B173" s="104"/>
      <c r="C173" s="162"/>
      <c r="D173" s="162"/>
      <c r="E173" s="162"/>
      <c r="F173" s="163"/>
      <c r="G173" s="163"/>
      <c r="H173" s="163"/>
      <c r="I173" s="163"/>
      <c r="J173" s="163"/>
      <c r="K173" s="163"/>
      <c r="L173" s="163"/>
      <c r="M173" s="163"/>
      <c r="N173" s="163"/>
      <c r="O173" s="164"/>
      <c r="P173" s="165"/>
      <c r="Q173" s="165"/>
      <c r="R173" s="163"/>
      <c r="S173" s="163"/>
      <c r="T173" s="163"/>
      <c r="U173" s="51"/>
      <c r="V173" s="106"/>
      <c r="W173" s="106"/>
      <c r="X173" s="107"/>
      <c r="Y173" s="107"/>
      <c r="Z173" s="70"/>
      <c r="AA173" s="70"/>
      <c r="AB173" s="70"/>
    </row>
    <row r="174" spans="1:28">
      <c r="A174" s="2"/>
      <c r="B174" s="71"/>
      <c r="C174" s="71"/>
      <c r="D174" s="50"/>
      <c r="E174" s="2"/>
      <c r="F174" s="108"/>
      <c r="G174" s="111"/>
      <c r="H174" s="111"/>
      <c r="I174" s="111"/>
      <c r="J174" s="111"/>
      <c r="K174" s="111"/>
      <c r="L174" s="111"/>
      <c r="M174" s="112"/>
      <c r="N174" s="112"/>
      <c r="O174" s="112"/>
      <c r="P174" s="112"/>
      <c r="Q174" s="112"/>
      <c r="R174" s="112"/>
      <c r="S174" s="112"/>
      <c r="T174" s="112"/>
      <c r="U174" s="105"/>
      <c r="V174" s="105"/>
      <c r="W174" s="105"/>
      <c r="X174" s="107"/>
      <c r="Y174" s="107"/>
      <c r="Z174" s="70"/>
      <c r="AA174" s="70"/>
      <c r="AB174" s="70"/>
    </row>
    <row r="175" spans="1:28">
      <c r="A175" s="2"/>
      <c r="B175" s="71"/>
      <c r="C175" s="71"/>
      <c r="D175" s="50"/>
      <c r="E175" s="2"/>
      <c r="F175" s="108"/>
      <c r="G175" s="113"/>
      <c r="H175" s="113"/>
      <c r="I175" s="113"/>
      <c r="J175" s="113"/>
      <c r="K175" s="113"/>
      <c r="L175" s="113"/>
      <c r="M175" s="114"/>
      <c r="N175" s="114"/>
      <c r="O175" s="114"/>
      <c r="P175" s="114"/>
      <c r="Q175" s="114"/>
      <c r="R175" s="114"/>
      <c r="S175" s="114"/>
      <c r="T175" s="114"/>
      <c r="U175" s="115"/>
      <c r="V175" s="115"/>
      <c r="W175" s="115"/>
      <c r="X175" s="107"/>
      <c r="Y175" s="107"/>
      <c r="Z175" s="70"/>
      <c r="AA175" s="70"/>
      <c r="AB175" s="70"/>
    </row>
    <row r="176" spans="1:28">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49"/>
      <c r="AA176" s="49"/>
      <c r="AB176" s="49"/>
    </row>
    <row r="177" spans="1:30">
      <c r="A177" s="2"/>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20"/>
      <c r="Y177" s="120"/>
      <c r="Z177" s="69"/>
      <c r="AA177" s="69"/>
      <c r="AB177" s="69"/>
    </row>
    <row r="178" spans="1:30">
      <c r="A178" s="2"/>
      <c r="B178" s="109"/>
      <c r="C178" s="109"/>
      <c r="D178" s="109"/>
      <c r="E178" s="109"/>
      <c r="F178" s="110"/>
      <c r="G178" s="110"/>
      <c r="H178" s="110"/>
      <c r="I178" s="110"/>
      <c r="J178" s="110"/>
      <c r="K178" s="110"/>
      <c r="L178" s="110"/>
      <c r="M178" s="110"/>
      <c r="N178" s="110"/>
      <c r="O178" s="110"/>
      <c r="P178" s="110"/>
      <c r="Q178" s="110"/>
      <c r="R178" s="110"/>
      <c r="S178" s="106"/>
      <c r="T178" s="106"/>
      <c r="U178" s="121"/>
      <c r="V178" s="121"/>
      <c r="W178" s="121"/>
      <c r="X178" s="107"/>
      <c r="Y178" s="107"/>
      <c r="Z178" s="70"/>
      <c r="AA178" s="70"/>
      <c r="AB178" s="70"/>
    </row>
    <row r="179" spans="1:30">
      <c r="A179" s="2"/>
      <c r="B179" s="104"/>
      <c r="C179" s="105"/>
      <c r="D179" s="105"/>
      <c r="E179" s="105"/>
      <c r="F179" s="105"/>
      <c r="G179" s="105"/>
      <c r="H179" s="105"/>
      <c r="I179" s="105"/>
      <c r="J179" s="161"/>
      <c r="K179" s="161"/>
      <c r="L179" s="161"/>
      <c r="M179" s="105"/>
      <c r="N179" s="105"/>
      <c r="O179" s="105"/>
      <c r="P179" s="105"/>
      <c r="Q179" s="105"/>
      <c r="R179" s="105"/>
      <c r="S179" s="105"/>
      <c r="T179" s="105"/>
      <c r="U179" s="121"/>
      <c r="V179" s="121"/>
      <c r="W179" s="121"/>
      <c r="X179" s="107"/>
      <c r="Y179" s="107"/>
      <c r="Z179" s="70"/>
      <c r="AA179" s="70"/>
      <c r="AB179" s="70"/>
    </row>
    <row r="180" spans="1:30">
      <c r="A180" s="2"/>
      <c r="B180" s="104"/>
      <c r="C180" s="162"/>
      <c r="D180" s="162"/>
      <c r="E180" s="162"/>
      <c r="F180" s="163"/>
      <c r="G180" s="163"/>
      <c r="H180" s="163"/>
      <c r="I180" s="163"/>
      <c r="J180" s="163"/>
      <c r="K180" s="163"/>
      <c r="L180" s="163"/>
      <c r="M180" s="163"/>
      <c r="N180" s="163"/>
      <c r="O180" s="164"/>
      <c r="P180" s="165"/>
      <c r="Q180" s="165"/>
      <c r="R180" s="163"/>
      <c r="S180" s="163"/>
      <c r="T180" s="163"/>
      <c r="U180" s="51"/>
      <c r="V180" s="106"/>
      <c r="W180" s="106"/>
      <c r="X180" s="107"/>
      <c r="Y180" s="107"/>
      <c r="Z180" s="70"/>
      <c r="AA180" s="70"/>
      <c r="AB180" s="70"/>
    </row>
    <row r="181" spans="1:30">
      <c r="A181" s="2"/>
      <c r="B181" s="104"/>
      <c r="C181" s="162"/>
      <c r="D181" s="162"/>
      <c r="E181" s="162"/>
      <c r="F181" s="163"/>
      <c r="G181" s="163"/>
      <c r="H181" s="163"/>
      <c r="I181" s="163"/>
      <c r="J181" s="163"/>
      <c r="K181" s="163"/>
      <c r="L181" s="163"/>
      <c r="M181" s="163"/>
      <c r="N181" s="163"/>
      <c r="O181" s="164"/>
      <c r="P181" s="165"/>
      <c r="Q181" s="165"/>
      <c r="R181" s="163"/>
      <c r="S181" s="163"/>
      <c r="T181" s="163"/>
      <c r="U181" s="51"/>
      <c r="V181" s="106"/>
      <c r="W181" s="106"/>
      <c r="X181" s="107"/>
      <c r="Y181" s="107"/>
      <c r="Z181" s="70"/>
      <c r="AA181" s="70"/>
      <c r="AB181" s="70"/>
    </row>
    <row r="182" spans="1:30">
      <c r="A182" s="2"/>
      <c r="B182" s="71"/>
      <c r="C182" s="71"/>
      <c r="D182" s="50"/>
      <c r="E182" s="2"/>
      <c r="F182" s="108"/>
      <c r="G182" s="111"/>
      <c r="H182" s="111"/>
      <c r="I182" s="111"/>
      <c r="J182" s="111"/>
      <c r="K182" s="111"/>
      <c r="L182" s="111"/>
      <c r="M182" s="112"/>
      <c r="N182" s="112"/>
      <c r="O182" s="112"/>
      <c r="P182" s="112"/>
      <c r="Q182" s="112"/>
      <c r="R182" s="112"/>
      <c r="S182" s="112"/>
      <c r="T182" s="112"/>
      <c r="U182" s="105"/>
      <c r="V182" s="105"/>
      <c r="W182" s="105"/>
      <c r="X182" s="107"/>
      <c r="Y182" s="107"/>
      <c r="Z182" s="70"/>
      <c r="AA182" s="70"/>
      <c r="AB182" s="70"/>
    </row>
    <row r="183" spans="1:30">
      <c r="A183" s="2"/>
      <c r="B183" s="71"/>
      <c r="C183" s="71"/>
      <c r="D183" s="50"/>
      <c r="E183" s="2"/>
      <c r="F183" s="108"/>
      <c r="G183" s="113"/>
      <c r="H183" s="113"/>
      <c r="I183" s="113"/>
      <c r="J183" s="113"/>
      <c r="K183" s="113"/>
      <c r="L183" s="113"/>
      <c r="M183" s="114"/>
      <c r="N183" s="114"/>
      <c r="O183" s="114"/>
      <c r="P183" s="114"/>
      <c r="Q183" s="114"/>
      <c r="R183" s="114"/>
      <c r="S183" s="114"/>
      <c r="T183" s="114"/>
      <c r="U183" s="115"/>
      <c r="V183" s="115"/>
      <c r="W183" s="115"/>
      <c r="X183" s="107"/>
      <c r="Y183" s="107"/>
      <c r="Z183" s="70"/>
      <c r="AA183" s="70"/>
      <c r="AB183" s="70"/>
    </row>
    <row r="184" spans="1:30">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49"/>
      <c r="AA184" s="49"/>
      <c r="AB184" s="49"/>
    </row>
    <row r="185" spans="1:30">
      <c r="A185" s="2"/>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20"/>
      <c r="Y185" s="120"/>
      <c r="Z185" s="69"/>
      <c r="AA185" s="69"/>
      <c r="AB185" s="69"/>
    </row>
    <row r="186" spans="1:30">
      <c r="A186" s="2"/>
      <c r="B186" s="109"/>
      <c r="C186" s="109"/>
      <c r="D186" s="109"/>
      <c r="E186" s="109"/>
      <c r="F186" s="110"/>
      <c r="G186" s="110"/>
      <c r="H186" s="110"/>
      <c r="I186" s="110"/>
      <c r="J186" s="110"/>
      <c r="K186" s="110"/>
      <c r="L186" s="110"/>
      <c r="M186" s="110"/>
      <c r="N186" s="110"/>
      <c r="O186" s="110"/>
      <c r="P186" s="110"/>
      <c r="Q186" s="110"/>
      <c r="R186" s="110"/>
      <c r="S186" s="106"/>
      <c r="T186" s="106"/>
      <c r="U186" s="121"/>
      <c r="V186" s="121"/>
      <c r="W186" s="121"/>
      <c r="X186" s="107"/>
      <c r="Y186" s="107"/>
      <c r="Z186" s="70"/>
      <c r="AA186" s="70"/>
      <c r="AB186" s="70"/>
    </row>
    <row r="187" spans="1:30">
      <c r="A187" s="2"/>
      <c r="B187" s="104"/>
      <c r="C187" s="105"/>
      <c r="D187" s="105"/>
      <c r="E187" s="105"/>
      <c r="F187" s="105"/>
      <c r="G187" s="105"/>
      <c r="H187" s="105"/>
      <c r="I187" s="105"/>
      <c r="J187" s="161"/>
      <c r="K187" s="161"/>
      <c r="L187" s="161"/>
      <c r="M187" s="105"/>
      <c r="N187" s="105"/>
      <c r="O187" s="105"/>
      <c r="P187" s="105"/>
      <c r="Q187" s="105"/>
      <c r="R187" s="105"/>
      <c r="S187" s="105"/>
      <c r="T187" s="105"/>
      <c r="U187" s="121"/>
      <c r="V187" s="121"/>
      <c r="W187" s="121"/>
      <c r="X187" s="107"/>
      <c r="Y187" s="107"/>
      <c r="Z187" s="70"/>
      <c r="AA187" s="70"/>
      <c r="AB187" s="70"/>
    </row>
    <row r="188" spans="1:30">
      <c r="A188" s="2"/>
      <c r="B188" s="104"/>
      <c r="C188" s="162"/>
      <c r="D188" s="162"/>
      <c r="E188" s="162"/>
      <c r="F188" s="163"/>
      <c r="G188" s="163"/>
      <c r="H188" s="163"/>
      <c r="I188" s="163"/>
      <c r="J188" s="163"/>
      <c r="K188" s="163"/>
      <c r="L188" s="163"/>
      <c r="M188" s="163"/>
      <c r="N188" s="163"/>
      <c r="O188" s="164"/>
      <c r="P188" s="165"/>
      <c r="Q188" s="165"/>
      <c r="R188" s="163"/>
      <c r="S188" s="163"/>
      <c r="T188" s="163"/>
      <c r="U188" s="51"/>
      <c r="V188" s="106"/>
      <c r="W188" s="106"/>
      <c r="X188" s="107"/>
      <c r="Y188" s="107"/>
      <c r="Z188" s="70"/>
      <c r="AA188" s="70"/>
      <c r="AB188" s="70"/>
    </row>
    <row r="189" spans="1:30">
      <c r="A189" s="2"/>
      <c r="B189" s="104"/>
      <c r="C189" s="162"/>
      <c r="D189" s="162"/>
      <c r="E189" s="162"/>
      <c r="F189" s="163"/>
      <c r="G189" s="163"/>
      <c r="H189" s="163"/>
      <c r="I189" s="163"/>
      <c r="J189" s="163"/>
      <c r="K189" s="163"/>
      <c r="L189" s="163"/>
      <c r="M189" s="163"/>
      <c r="N189" s="163"/>
      <c r="O189" s="164"/>
      <c r="P189" s="165"/>
      <c r="Q189" s="165"/>
      <c r="R189" s="163"/>
      <c r="S189" s="163"/>
      <c r="T189" s="163"/>
      <c r="U189" s="51"/>
      <c r="V189" s="106"/>
      <c r="W189" s="106"/>
      <c r="X189" s="107"/>
      <c r="Y189" s="107"/>
      <c r="Z189" s="70"/>
      <c r="AA189" s="70"/>
      <c r="AB189" s="70"/>
    </row>
    <row r="190" spans="1:30">
      <c r="A190" s="2"/>
      <c r="B190" s="71"/>
      <c r="C190" s="71"/>
      <c r="D190" s="50"/>
      <c r="E190" s="2"/>
      <c r="F190" s="108"/>
      <c r="G190" s="111"/>
      <c r="H190" s="111"/>
      <c r="I190" s="111"/>
      <c r="J190" s="111"/>
      <c r="K190" s="111"/>
      <c r="L190" s="111"/>
      <c r="M190" s="112"/>
      <c r="N190" s="112"/>
      <c r="O190" s="112"/>
      <c r="P190" s="112"/>
      <c r="Q190" s="112"/>
      <c r="R190" s="112"/>
      <c r="S190" s="112"/>
      <c r="T190" s="112"/>
      <c r="U190" s="105"/>
      <c r="V190" s="105"/>
      <c r="W190" s="105"/>
      <c r="X190" s="107"/>
      <c r="Y190" s="107"/>
      <c r="Z190" s="70"/>
      <c r="AA190" s="70"/>
      <c r="AB190" s="70"/>
    </row>
    <row r="191" spans="1:30">
      <c r="A191" s="2"/>
      <c r="B191" s="71"/>
      <c r="C191" s="71"/>
      <c r="D191" s="50"/>
      <c r="E191" s="2"/>
      <c r="F191" s="108"/>
      <c r="G191" s="113"/>
      <c r="H191" s="113"/>
      <c r="I191" s="113"/>
      <c r="J191" s="113"/>
      <c r="K191" s="113"/>
      <c r="L191" s="113"/>
      <c r="M191" s="114"/>
      <c r="N191" s="114"/>
      <c r="O191" s="114"/>
      <c r="P191" s="114"/>
      <c r="Q191" s="114"/>
      <c r="R191" s="114"/>
      <c r="S191" s="114"/>
      <c r="T191" s="114"/>
      <c r="U191" s="115"/>
      <c r="V191" s="115"/>
      <c r="W191" s="115"/>
      <c r="X191" s="107"/>
      <c r="Y191" s="107"/>
      <c r="Z191" s="70"/>
      <c r="AA191" s="70"/>
      <c r="AB191" s="70"/>
    </row>
    <row r="192" spans="1:30">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49"/>
    </row>
    <row r="193" spans="1:28">
      <c r="A193" s="2"/>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20"/>
      <c r="Y193" s="120"/>
      <c r="Z193" s="69"/>
      <c r="AA193" s="69"/>
      <c r="AB193" s="69"/>
    </row>
    <row r="194" spans="1:28">
      <c r="A194" s="2"/>
      <c r="B194" s="109"/>
      <c r="C194" s="109"/>
      <c r="D194" s="109"/>
      <c r="E194" s="109"/>
      <c r="F194" s="110"/>
      <c r="G194" s="110"/>
      <c r="H194" s="110"/>
      <c r="I194" s="110"/>
      <c r="J194" s="110"/>
      <c r="K194" s="110"/>
      <c r="L194" s="110"/>
      <c r="M194" s="110"/>
      <c r="N194" s="110"/>
      <c r="O194" s="110"/>
      <c r="P194" s="110"/>
      <c r="Q194" s="110"/>
      <c r="R194" s="110"/>
      <c r="S194" s="106"/>
      <c r="T194" s="106"/>
      <c r="U194" s="121"/>
      <c r="V194" s="121"/>
      <c r="W194" s="121"/>
      <c r="X194" s="107"/>
      <c r="Y194" s="107"/>
      <c r="Z194" s="70"/>
      <c r="AA194" s="70"/>
      <c r="AB194" s="70"/>
    </row>
    <row r="195" spans="1:28">
      <c r="A195" s="2"/>
      <c r="B195" s="104"/>
      <c r="C195" s="105"/>
      <c r="D195" s="105"/>
      <c r="E195" s="105"/>
      <c r="F195" s="105"/>
      <c r="G195" s="105"/>
      <c r="H195" s="105"/>
      <c r="I195" s="105"/>
      <c r="J195" s="161"/>
      <c r="K195" s="161"/>
      <c r="L195" s="161"/>
      <c r="M195" s="105"/>
      <c r="N195" s="105"/>
      <c r="O195" s="105"/>
      <c r="P195" s="105"/>
      <c r="Q195" s="105"/>
      <c r="R195" s="105"/>
      <c r="S195" s="105"/>
      <c r="T195" s="105"/>
      <c r="U195" s="121"/>
      <c r="V195" s="121"/>
      <c r="W195" s="121"/>
      <c r="X195" s="107"/>
      <c r="Y195" s="107"/>
      <c r="Z195" s="70"/>
      <c r="AA195" s="70"/>
      <c r="AB195" s="70"/>
    </row>
    <row r="196" spans="1:28">
      <c r="A196" s="2"/>
      <c r="B196" s="104"/>
      <c r="C196" s="162"/>
      <c r="D196" s="162"/>
      <c r="E196" s="162"/>
      <c r="F196" s="163"/>
      <c r="G196" s="163"/>
      <c r="H196" s="163"/>
      <c r="I196" s="163"/>
      <c r="J196" s="163"/>
      <c r="K196" s="163"/>
      <c r="L196" s="163"/>
      <c r="M196" s="163"/>
      <c r="N196" s="163"/>
      <c r="O196" s="164"/>
      <c r="P196" s="165"/>
      <c r="Q196" s="165"/>
      <c r="R196" s="163"/>
      <c r="S196" s="163"/>
      <c r="T196" s="163"/>
      <c r="U196" s="51"/>
      <c r="V196" s="106"/>
      <c r="W196" s="106"/>
      <c r="X196" s="107"/>
      <c r="Y196" s="107"/>
      <c r="Z196" s="70"/>
      <c r="AA196" s="70"/>
      <c r="AB196" s="70"/>
    </row>
    <row r="197" spans="1:28">
      <c r="A197" s="2"/>
      <c r="B197" s="104"/>
      <c r="C197" s="162"/>
      <c r="D197" s="162"/>
      <c r="E197" s="162"/>
      <c r="F197" s="163"/>
      <c r="G197" s="163"/>
      <c r="H197" s="163"/>
      <c r="I197" s="163"/>
      <c r="J197" s="163"/>
      <c r="K197" s="163"/>
      <c r="L197" s="163"/>
      <c r="M197" s="163"/>
      <c r="N197" s="163"/>
      <c r="O197" s="164"/>
      <c r="P197" s="165"/>
      <c r="Q197" s="165"/>
      <c r="R197" s="163"/>
      <c r="S197" s="163"/>
      <c r="T197" s="163"/>
      <c r="U197" s="51"/>
      <c r="V197" s="106"/>
      <c r="W197" s="106"/>
      <c r="X197" s="107"/>
      <c r="Y197" s="107"/>
      <c r="Z197" s="70"/>
      <c r="AA197" s="70"/>
      <c r="AB197" s="70"/>
    </row>
    <row r="198" spans="1:28">
      <c r="A198" s="2"/>
      <c r="B198" s="71"/>
      <c r="C198" s="71"/>
      <c r="D198" s="50"/>
      <c r="E198" s="2"/>
      <c r="F198" s="108"/>
      <c r="G198" s="111"/>
      <c r="H198" s="111"/>
      <c r="I198" s="111"/>
      <c r="J198" s="111"/>
      <c r="K198" s="111"/>
      <c r="L198" s="111"/>
      <c r="M198" s="112"/>
      <c r="N198" s="112"/>
      <c r="O198" s="112"/>
      <c r="P198" s="112"/>
      <c r="Q198" s="112"/>
      <c r="R198" s="112"/>
      <c r="S198" s="112"/>
      <c r="T198" s="112"/>
      <c r="U198" s="105"/>
      <c r="V198" s="105"/>
      <c r="W198" s="105"/>
      <c r="X198" s="107"/>
      <c r="Y198" s="107"/>
      <c r="Z198" s="70"/>
      <c r="AA198" s="70"/>
      <c r="AB198" s="70"/>
    </row>
    <row r="199" spans="1:28">
      <c r="A199" s="2"/>
      <c r="B199" s="71"/>
      <c r="C199" s="71"/>
      <c r="D199" s="50"/>
      <c r="E199" s="2"/>
      <c r="F199" s="108"/>
      <c r="G199" s="113"/>
      <c r="H199" s="113"/>
      <c r="I199" s="113"/>
      <c r="J199" s="113"/>
      <c r="K199" s="113"/>
      <c r="L199" s="113"/>
      <c r="M199" s="114"/>
      <c r="N199" s="114"/>
      <c r="O199" s="114"/>
      <c r="P199" s="114"/>
      <c r="Q199" s="114"/>
      <c r="R199" s="114"/>
      <c r="S199" s="114"/>
      <c r="T199" s="114"/>
      <c r="U199" s="115"/>
      <c r="V199" s="115"/>
      <c r="W199" s="115"/>
      <c r="X199" s="107"/>
      <c r="Y199" s="107"/>
      <c r="Z199" s="70"/>
      <c r="AA199" s="70"/>
      <c r="AB199" s="70"/>
    </row>
    <row r="200" spans="1:28">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49"/>
      <c r="AA200" s="49"/>
      <c r="AB200" s="49"/>
    </row>
    <row r="201" spans="1:28">
      <c r="A201" s="2"/>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20"/>
      <c r="Y201" s="120"/>
      <c r="Z201" s="69"/>
      <c r="AA201" s="69"/>
      <c r="AB201" s="69"/>
    </row>
    <row r="202" spans="1:28">
      <c r="A202" s="2"/>
      <c r="B202" s="109"/>
      <c r="C202" s="109"/>
      <c r="D202" s="109"/>
      <c r="E202" s="109"/>
      <c r="F202" s="110"/>
      <c r="G202" s="110"/>
      <c r="H202" s="110"/>
      <c r="I202" s="110"/>
      <c r="J202" s="110"/>
      <c r="K202" s="110"/>
      <c r="L202" s="110"/>
      <c r="M202" s="110"/>
      <c r="N202" s="110"/>
      <c r="O202" s="110"/>
      <c r="P202" s="110"/>
      <c r="Q202" s="110"/>
      <c r="R202" s="110"/>
      <c r="S202" s="106"/>
      <c r="T202" s="106"/>
      <c r="U202" s="121"/>
      <c r="V202" s="121"/>
      <c r="W202" s="121"/>
      <c r="X202" s="107"/>
      <c r="Y202" s="107"/>
      <c r="Z202" s="70"/>
      <c r="AA202" s="70"/>
      <c r="AB202" s="70"/>
    </row>
    <row r="203" spans="1:28">
      <c r="A203" s="2"/>
      <c r="B203" s="104"/>
      <c r="C203" s="105"/>
      <c r="D203" s="105"/>
      <c r="E203" s="105"/>
      <c r="F203" s="105"/>
      <c r="G203" s="105"/>
      <c r="H203" s="105"/>
      <c r="I203" s="105"/>
      <c r="J203" s="161"/>
      <c r="K203" s="161"/>
      <c r="L203" s="161"/>
      <c r="M203" s="105"/>
      <c r="N203" s="105"/>
      <c r="O203" s="105"/>
      <c r="P203" s="105"/>
      <c r="Q203" s="105"/>
      <c r="R203" s="105"/>
      <c r="S203" s="105"/>
      <c r="T203" s="105"/>
      <c r="U203" s="121"/>
      <c r="V203" s="121"/>
      <c r="W203" s="121"/>
      <c r="X203" s="107"/>
      <c r="Y203" s="107"/>
      <c r="Z203" s="70"/>
      <c r="AA203" s="70"/>
      <c r="AB203" s="70"/>
    </row>
    <row r="204" spans="1:28">
      <c r="A204" s="2"/>
      <c r="B204" s="104"/>
      <c r="C204" s="162"/>
      <c r="D204" s="162"/>
      <c r="E204" s="162"/>
      <c r="F204" s="163"/>
      <c r="G204" s="163"/>
      <c r="H204" s="163"/>
      <c r="I204" s="163"/>
      <c r="J204" s="163"/>
      <c r="K204" s="163"/>
      <c r="L204" s="163"/>
      <c r="M204" s="163"/>
      <c r="N204" s="163"/>
      <c r="O204" s="164"/>
      <c r="P204" s="165"/>
      <c r="Q204" s="165"/>
      <c r="R204" s="163"/>
      <c r="S204" s="163"/>
      <c r="T204" s="163"/>
      <c r="U204" s="51"/>
      <c r="V204" s="106"/>
      <c r="W204" s="106"/>
      <c r="X204" s="107"/>
      <c r="Y204" s="107"/>
      <c r="Z204" s="70"/>
      <c r="AA204" s="70"/>
      <c r="AB204" s="70"/>
    </row>
    <row r="205" spans="1:28">
      <c r="A205" s="2"/>
      <c r="B205" s="104"/>
      <c r="C205" s="162"/>
      <c r="D205" s="162"/>
      <c r="E205" s="162"/>
      <c r="F205" s="163"/>
      <c r="G205" s="163"/>
      <c r="H205" s="163"/>
      <c r="I205" s="163"/>
      <c r="J205" s="163"/>
      <c r="K205" s="163"/>
      <c r="L205" s="163"/>
      <c r="M205" s="163"/>
      <c r="N205" s="163"/>
      <c r="O205" s="164"/>
      <c r="P205" s="165"/>
      <c r="Q205" s="165"/>
      <c r="R205" s="163"/>
      <c r="S205" s="163"/>
      <c r="T205" s="163"/>
      <c r="U205" s="51"/>
      <c r="V205" s="106"/>
      <c r="W205" s="106"/>
      <c r="X205" s="107"/>
      <c r="Y205" s="107"/>
      <c r="Z205" s="70"/>
      <c r="AA205" s="70"/>
      <c r="AB205" s="70"/>
    </row>
    <row r="206" spans="1:28">
      <c r="A206" s="2"/>
      <c r="B206" s="71"/>
      <c r="C206" s="71"/>
      <c r="D206" s="50"/>
      <c r="E206" s="2"/>
      <c r="F206" s="108"/>
      <c r="G206" s="111"/>
      <c r="H206" s="111"/>
      <c r="I206" s="111"/>
      <c r="J206" s="111"/>
      <c r="K206" s="111"/>
      <c r="L206" s="111"/>
      <c r="M206" s="112"/>
      <c r="N206" s="112"/>
      <c r="O206" s="112"/>
      <c r="P206" s="112"/>
      <c r="Q206" s="112"/>
      <c r="R206" s="112"/>
      <c r="S206" s="112"/>
      <c r="T206" s="112"/>
      <c r="U206" s="105"/>
      <c r="V206" s="105"/>
      <c r="W206" s="105"/>
      <c r="X206" s="107"/>
      <c r="Y206" s="107"/>
      <c r="Z206" s="70"/>
      <c r="AA206" s="70"/>
      <c r="AB206" s="70"/>
    </row>
    <row r="207" spans="1:28">
      <c r="A207" s="2"/>
      <c r="B207" s="71"/>
      <c r="C207" s="71"/>
      <c r="D207" s="50"/>
      <c r="E207" s="2"/>
      <c r="F207" s="108"/>
      <c r="G207" s="113"/>
      <c r="H207" s="113"/>
      <c r="I207" s="113"/>
      <c r="J207" s="113"/>
      <c r="K207" s="113"/>
      <c r="L207" s="113"/>
      <c r="M207" s="114"/>
      <c r="N207" s="114"/>
      <c r="O207" s="114"/>
      <c r="P207" s="114"/>
      <c r="Q207" s="114"/>
      <c r="R207" s="114"/>
      <c r="S207" s="114"/>
      <c r="T207" s="114"/>
      <c r="U207" s="115"/>
      <c r="V207" s="115"/>
      <c r="W207" s="115"/>
      <c r="X207" s="107"/>
      <c r="Y207" s="107"/>
      <c r="Z207" s="70"/>
      <c r="AA207" s="70"/>
      <c r="AB207" s="70"/>
    </row>
    <row r="208" spans="1:28">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49"/>
      <c r="AA208" s="49"/>
      <c r="AB208" s="49"/>
    </row>
    <row r="209" spans="1:28">
      <c r="A209" s="2"/>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20"/>
      <c r="Y209" s="120"/>
      <c r="Z209" s="69"/>
      <c r="AA209" s="69"/>
      <c r="AB209" s="69"/>
    </row>
    <row r="210" spans="1:28">
      <c r="A210" s="2"/>
      <c r="B210" s="109"/>
      <c r="C210" s="109"/>
      <c r="D210" s="109"/>
      <c r="E210" s="109"/>
      <c r="F210" s="110"/>
      <c r="G210" s="110"/>
      <c r="H210" s="110"/>
      <c r="I210" s="110"/>
      <c r="J210" s="110"/>
      <c r="K210" s="110"/>
      <c r="L210" s="110"/>
      <c r="M210" s="110"/>
      <c r="N210" s="110"/>
      <c r="O210" s="110"/>
      <c r="P210" s="110"/>
      <c r="Q210" s="110"/>
      <c r="R210" s="110"/>
      <c r="S210" s="106"/>
      <c r="T210" s="106"/>
      <c r="U210" s="121"/>
      <c r="V210" s="121"/>
      <c r="W210" s="121"/>
      <c r="X210" s="107"/>
      <c r="Y210" s="107"/>
      <c r="Z210" s="70"/>
      <c r="AA210" s="70"/>
      <c r="AB210" s="70"/>
    </row>
    <row r="211" spans="1:28">
      <c r="A211" s="2"/>
      <c r="B211" s="104"/>
      <c r="C211" s="105"/>
      <c r="D211" s="105"/>
      <c r="E211" s="105"/>
      <c r="F211" s="105"/>
      <c r="G211" s="105"/>
      <c r="H211" s="105"/>
      <c r="I211" s="105"/>
      <c r="J211" s="161"/>
      <c r="K211" s="161"/>
      <c r="L211" s="161"/>
      <c r="M211" s="105"/>
      <c r="N211" s="105"/>
      <c r="O211" s="105"/>
      <c r="P211" s="105"/>
      <c r="Q211" s="105"/>
      <c r="R211" s="105"/>
      <c r="S211" s="105"/>
      <c r="T211" s="105"/>
      <c r="U211" s="121"/>
      <c r="V211" s="121"/>
      <c r="W211" s="121"/>
      <c r="X211" s="107"/>
      <c r="Y211" s="107"/>
      <c r="Z211" s="70"/>
      <c r="AA211" s="70"/>
      <c r="AB211" s="70"/>
    </row>
    <row r="212" spans="1:28">
      <c r="A212" s="2"/>
      <c r="B212" s="104"/>
      <c r="C212" s="162"/>
      <c r="D212" s="162"/>
      <c r="E212" s="162"/>
      <c r="F212" s="163"/>
      <c r="G212" s="163"/>
      <c r="H212" s="163"/>
      <c r="I212" s="163"/>
      <c r="J212" s="163"/>
      <c r="K212" s="163"/>
      <c r="L212" s="163"/>
      <c r="M212" s="163"/>
      <c r="N212" s="163"/>
      <c r="O212" s="164"/>
      <c r="P212" s="165"/>
      <c r="Q212" s="165"/>
      <c r="R212" s="163"/>
      <c r="S212" s="163"/>
      <c r="T212" s="163"/>
      <c r="U212" s="51"/>
      <c r="V212" s="106"/>
      <c r="W212" s="106"/>
      <c r="X212" s="107"/>
      <c r="Y212" s="107"/>
      <c r="Z212" s="70"/>
      <c r="AA212" s="70"/>
      <c r="AB212" s="70"/>
    </row>
    <row r="213" spans="1:28">
      <c r="A213" s="2"/>
      <c r="B213" s="104"/>
      <c r="C213" s="162"/>
      <c r="D213" s="162"/>
      <c r="E213" s="162"/>
      <c r="F213" s="163"/>
      <c r="G213" s="163"/>
      <c r="H213" s="163"/>
      <c r="I213" s="163"/>
      <c r="J213" s="163"/>
      <c r="K213" s="163"/>
      <c r="L213" s="163"/>
      <c r="M213" s="163"/>
      <c r="N213" s="163"/>
      <c r="O213" s="164"/>
      <c r="P213" s="165"/>
      <c r="Q213" s="165"/>
      <c r="R213" s="163"/>
      <c r="S213" s="163"/>
      <c r="T213" s="163"/>
      <c r="U213" s="51"/>
      <c r="V213" s="106"/>
      <c r="W213" s="106"/>
      <c r="X213" s="107"/>
      <c r="Y213" s="107"/>
      <c r="Z213" s="70"/>
      <c r="AA213" s="70"/>
      <c r="AB213" s="70"/>
    </row>
    <row r="214" spans="1:28">
      <c r="A214" s="2"/>
      <c r="B214" s="71"/>
      <c r="C214" s="71"/>
      <c r="D214" s="50"/>
      <c r="E214" s="2"/>
      <c r="F214" s="108"/>
      <c r="G214" s="111"/>
      <c r="H214" s="111"/>
      <c r="I214" s="111"/>
      <c r="J214" s="111"/>
      <c r="K214" s="111"/>
      <c r="L214" s="111"/>
      <c r="M214" s="112"/>
      <c r="N214" s="112"/>
      <c r="O214" s="112"/>
      <c r="P214" s="112"/>
      <c r="Q214" s="112"/>
      <c r="R214" s="112"/>
      <c r="S214" s="112"/>
      <c r="T214" s="112"/>
      <c r="U214" s="105"/>
      <c r="V214" s="105"/>
      <c r="W214" s="105"/>
      <c r="X214" s="107"/>
      <c r="Y214" s="107"/>
      <c r="Z214" s="70"/>
      <c r="AA214" s="70"/>
      <c r="AB214" s="70"/>
    </row>
    <row r="215" spans="1:28">
      <c r="A215" s="2"/>
      <c r="B215" s="71"/>
      <c r="C215" s="71"/>
      <c r="D215" s="50"/>
      <c r="E215" s="2"/>
      <c r="F215" s="108"/>
      <c r="G215" s="113"/>
      <c r="H215" s="113"/>
      <c r="I215" s="113"/>
      <c r="J215" s="113"/>
      <c r="K215" s="113"/>
      <c r="L215" s="113"/>
      <c r="M215" s="114"/>
      <c r="N215" s="114"/>
      <c r="O215" s="114"/>
      <c r="P215" s="114"/>
      <c r="Q215" s="114"/>
      <c r="R215" s="114"/>
      <c r="S215" s="114"/>
      <c r="T215" s="114"/>
      <c r="U215" s="115"/>
      <c r="V215" s="115"/>
      <c r="W215" s="115"/>
      <c r="X215" s="107"/>
      <c r="Y215" s="107"/>
      <c r="Z215" s="70"/>
      <c r="AA215" s="70"/>
      <c r="AB215" s="70"/>
    </row>
    <row r="216" spans="1:28">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49"/>
      <c r="AA216" s="49"/>
      <c r="AB216" s="49"/>
    </row>
    <row r="217" spans="1:28">
      <c r="A217" s="2"/>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20"/>
      <c r="Y217" s="120"/>
      <c r="Z217" s="69"/>
      <c r="AA217" s="69"/>
      <c r="AB217" s="69"/>
    </row>
    <row r="218" spans="1:28">
      <c r="A218" s="2"/>
      <c r="B218" s="109"/>
      <c r="C218" s="109"/>
      <c r="D218" s="109"/>
      <c r="E218" s="109"/>
      <c r="F218" s="110"/>
      <c r="G218" s="110"/>
      <c r="H218" s="110"/>
      <c r="I218" s="110"/>
      <c r="J218" s="110"/>
      <c r="K218" s="110"/>
      <c r="L218" s="110"/>
      <c r="M218" s="110"/>
      <c r="N218" s="110"/>
      <c r="O218" s="110"/>
      <c r="P218" s="110"/>
      <c r="Q218" s="110"/>
      <c r="R218" s="110"/>
      <c r="S218" s="106"/>
      <c r="T218" s="106"/>
      <c r="U218" s="121"/>
      <c r="V218" s="121"/>
      <c r="W218" s="121"/>
      <c r="X218" s="107"/>
      <c r="Y218" s="107"/>
      <c r="Z218" s="70"/>
      <c r="AA218" s="70"/>
      <c r="AB218" s="70"/>
    </row>
    <row r="219" spans="1:28">
      <c r="A219" s="2"/>
      <c r="B219" s="104"/>
      <c r="C219" s="105"/>
      <c r="D219" s="105"/>
      <c r="E219" s="105"/>
      <c r="F219" s="105"/>
      <c r="G219" s="105"/>
      <c r="H219" s="105"/>
      <c r="I219" s="105"/>
      <c r="J219" s="161"/>
      <c r="K219" s="161"/>
      <c r="L219" s="161"/>
      <c r="M219" s="105"/>
      <c r="N219" s="105"/>
      <c r="O219" s="105"/>
      <c r="P219" s="105"/>
      <c r="Q219" s="105"/>
      <c r="R219" s="105"/>
      <c r="S219" s="105"/>
      <c r="T219" s="105"/>
      <c r="U219" s="121"/>
      <c r="V219" s="121"/>
      <c r="W219" s="121"/>
      <c r="X219" s="107"/>
      <c r="Y219" s="107"/>
      <c r="Z219" s="70"/>
      <c r="AA219" s="70"/>
      <c r="AB219" s="70"/>
    </row>
    <row r="220" spans="1:28">
      <c r="A220" s="2"/>
      <c r="B220" s="104"/>
      <c r="C220" s="162"/>
      <c r="D220" s="162"/>
      <c r="E220" s="162"/>
      <c r="F220" s="163"/>
      <c r="G220" s="163"/>
      <c r="H220" s="163"/>
      <c r="I220" s="163"/>
      <c r="J220" s="163"/>
      <c r="K220" s="163"/>
      <c r="L220" s="163"/>
      <c r="M220" s="163"/>
      <c r="N220" s="163"/>
      <c r="O220" s="164"/>
      <c r="P220" s="165"/>
      <c r="Q220" s="165"/>
      <c r="R220" s="163"/>
      <c r="S220" s="163"/>
      <c r="T220" s="163"/>
      <c r="U220" s="51"/>
      <c r="V220" s="106"/>
      <c r="W220" s="106"/>
      <c r="X220" s="107"/>
      <c r="Y220" s="107"/>
      <c r="Z220" s="70"/>
      <c r="AA220" s="70"/>
      <c r="AB220" s="70"/>
    </row>
    <row r="221" spans="1:28">
      <c r="A221" s="2"/>
      <c r="B221" s="104"/>
      <c r="C221" s="162"/>
      <c r="D221" s="162"/>
      <c r="E221" s="162"/>
      <c r="F221" s="163"/>
      <c r="G221" s="163"/>
      <c r="H221" s="163"/>
      <c r="I221" s="163"/>
      <c r="J221" s="163"/>
      <c r="K221" s="163"/>
      <c r="L221" s="163"/>
      <c r="M221" s="163"/>
      <c r="N221" s="163"/>
      <c r="O221" s="164"/>
      <c r="P221" s="165"/>
      <c r="Q221" s="165"/>
      <c r="R221" s="163"/>
      <c r="S221" s="163"/>
      <c r="T221" s="163"/>
      <c r="U221" s="51"/>
      <c r="V221" s="106"/>
      <c r="W221" s="106"/>
      <c r="X221" s="107"/>
      <c r="Y221" s="107"/>
      <c r="Z221" s="70"/>
      <c r="AA221" s="70"/>
      <c r="AB221" s="70"/>
    </row>
    <row r="222" spans="1:28">
      <c r="A222" s="2"/>
      <c r="B222" s="71"/>
      <c r="C222" s="71"/>
      <c r="D222" s="50"/>
      <c r="E222" s="2"/>
      <c r="F222" s="108"/>
      <c r="G222" s="111"/>
      <c r="H222" s="111"/>
      <c r="I222" s="111"/>
      <c r="J222" s="111"/>
      <c r="K222" s="111"/>
      <c r="L222" s="111"/>
      <c r="M222" s="112"/>
      <c r="N222" s="112"/>
      <c r="O222" s="112"/>
      <c r="P222" s="112"/>
      <c r="Q222" s="112"/>
      <c r="R222" s="112"/>
      <c r="S222" s="112"/>
      <c r="T222" s="112"/>
      <c r="U222" s="105"/>
      <c r="V222" s="105"/>
      <c r="W222" s="105"/>
      <c r="X222" s="107"/>
      <c r="Y222" s="107"/>
      <c r="Z222" s="70"/>
      <c r="AA222" s="70"/>
      <c r="AB222" s="70"/>
    </row>
    <row r="223" spans="1:28">
      <c r="A223" s="2"/>
      <c r="B223" s="71"/>
      <c r="C223" s="71"/>
      <c r="D223" s="50"/>
      <c r="E223" s="2"/>
      <c r="F223" s="108"/>
      <c r="G223" s="113"/>
      <c r="H223" s="113"/>
      <c r="I223" s="113"/>
      <c r="J223" s="113"/>
      <c r="K223" s="113"/>
      <c r="L223" s="113"/>
      <c r="M223" s="114"/>
      <c r="N223" s="114"/>
      <c r="O223" s="114"/>
      <c r="P223" s="114"/>
      <c r="Q223" s="114"/>
      <c r="R223" s="114"/>
      <c r="S223" s="114"/>
      <c r="T223" s="114"/>
      <c r="U223" s="115"/>
      <c r="V223" s="115"/>
      <c r="W223" s="115"/>
      <c r="X223" s="107"/>
      <c r="Y223" s="107"/>
      <c r="Z223" s="70"/>
      <c r="AA223" s="70"/>
      <c r="AB223" s="70"/>
    </row>
    <row r="224" spans="1:28">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49"/>
      <c r="AA224" s="49"/>
      <c r="AB224" s="49"/>
    </row>
    <row r="225" spans="1:30">
      <c r="A225" s="2"/>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20"/>
      <c r="Y225" s="120"/>
      <c r="Z225" s="69"/>
      <c r="AA225" s="69"/>
      <c r="AB225" s="69"/>
    </row>
    <row r="226" spans="1:30">
      <c r="A226" s="2"/>
      <c r="B226" s="109"/>
      <c r="C226" s="109"/>
      <c r="D226" s="109"/>
      <c r="E226" s="109"/>
      <c r="F226" s="110"/>
      <c r="G226" s="110"/>
      <c r="H226" s="110"/>
      <c r="I226" s="110"/>
      <c r="J226" s="110"/>
      <c r="K226" s="110"/>
      <c r="L226" s="110"/>
      <c r="M226" s="110"/>
      <c r="N226" s="110"/>
      <c r="O226" s="110"/>
      <c r="P226" s="110"/>
      <c r="Q226" s="110"/>
      <c r="R226" s="110"/>
      <c r="S226" s="106"/>
      <c r="T226" s="106"/>
      <c r="U226" s="121"/>
      <c r="V226" s="121"/>
      <c r="W226" s="121"/>
      <c r="X226" s="107"/>
      <c r="Y226" s="107"/>
      <c r="Z226" s="70"/>
      <c r="AA226" s="70"/>
      <c r="AB226" s="70"/>
    </row>
    <row r="227" spans="1:30">
      <c r="A227" s="2"/>
      <c r="B227" s="104"/>
      <c r="C227" s="105"/>
      <c r="D227" s="105"/>
      <c r="E227" s="105"/>
      <c r="F227" s="105"/>
      <c r="G227" s="105"/>
      <c r="H227" s="105"/>
      <c r="I227" s="105"/>
      <c r="J227" s="161"/>
      <c r="K227" s="161"/>
      <c r="L227" s="161"/>
      <c r="M227" s="105"/>
      <c r="N227" s="105"/>
      <c r="O227" s="105"/>
      <c r="P227" s="105"/>
      <c r="Q227" s="105"/>
      <c r="R227" s="105"/>
      <c r="S227" s="105"/>
      <c r="T227" s="105"/>
      <c r="U227" s="121"/>
      <c r="V227" s="121"/>
      <c r="W227" s="121"/>
      <c r="X227" s="107"/>
      <c r="Y227" s="107"/>
      <c r="Z227" s="70"/>
      <c r="AA227" s="70"/>
      <c r="AB227" s="70"/>
    </row>
    <row r="228" spans="1:30">
      <c r="A228" s="2"/>
      <c r="B228" s="104"/>
      <c r="C228" s="162"/>
      <c r="D228" s="162"/>
      <c r="E228" s="162"/>
      <c r="F228" s="163"/>
      <c r="G228" s="163"/>
      <c r="H228" s="163"/>
      <c r="I228" s="163"/>
      <c r="J228" s="163"/>
      <c r="K228" s="163"/>
      <c r="L228" s="163"/>
      <c r="M228" s="163"/>
      <c r="N228" s="163"/>
      <c r="O228" s="164"/>
      <c r="P228" s="165"/>
      <c r="Q228" s="165"/>
      <c r="R228" s="163"/>
      <c r="S228" s="163"/>
      <c r="T228" s="163"/>
      <c r="U228" s="51"/>
      <c r="V228" s="106"/>
      <c r="W228" s="106"/>
      <c r="X228" s="107"/>
      <c r="Y228" s="107"/>
      <c r="Z228" s="70"/>
      <c r="AA228" s="70"/>
      <c r="AB228" s="70"/>
    </row>
    <row r="229" spans="1:30">
      <c r="A229" s="2"/>
      <c r="B229" s="104"/>
      <c r="C229" s="162"/>
      <c r="D229" s="162"/>
      <c r="E229" s="162"/>
      <c r="F229" s="163"/>
      <c r="G229" s="163"/>
      <c r="H229" s="163"/>
      <c r="I229" s="163"/>
      <c r="J229" s="163"/>
      <c r="K229" s="163"/>
      <c r="L229" s="163"/>
      <c r="M229" s="163"/>
      <c r="N229" s="163"/>
      <c r="O229" s="164"/>
      <c r="P229" s="165"/>
      <c r="Q229" s="165"/>
      <c r="R229" s="163"/>
      <c r="S229" s="163"/>
      <c r="T229" s="163"/>
      <c r="U229" s="51"/>
      <c r="V229" s="106"/>
      <c r="W229" s="106"/>
      <c r="X229" s="107"/>
      <c r="Y229" s="107"/>
      <c r="Z229" s="70"/>
      <c r="AA229" s="70"/>
      <c r="AB229" s="70"/>
    </row>
    <row r="230" spans="1:30">
      <c r="A230" s="2"/>
      <c r="B230" s="71"/>
      <c r="C230" s="71"/>
      <c r="D230" s="50"/>
      <c r="E230" s="2"/>
      <c r="F230" s="108"/>
      <c r="G230" s="111"/>
      <c r="H230" s="111"/>
      <c r="I230" s="111"/>
      <c r="J230" s="111"/>
      <c r="K230" s="111"/>
      <c r="L230" s="111"/>
      <c r="M230" s="112"/>
      <c r="N230" s="112"/>
      <c r="O230" s="112"/>
      <c r="P230" s="112"/>
      <c r="Q230" s="112"/>
      <c r="R230" s="112"/>
      <c r="S230" s="112"/>
      <c r="T230" s="112"/>
      <c r="U230" s="105"/>
      <c r="V230" s="105"/>
      <c r="W230" s="105"/>
      <c r="X230" s="107"/>
      <c r="Y230" s="107"/>
      <c r="Z230" s="70"/>
      <c r="AA230" s="70"/>
      <c r="AB230" s="70"/>
    </row>
    <row r="231" spans="1:30">
      <c r="A231" s="2"/>
      <c r="B231" s="71"/>
      <c r="C231" s="71"/>
      <c r="D231" s="50"/>
      <c r="E231" s="2"/>
      <c r="F231" s="108"/>
      <c r="G231" s="113"/>
      <c r="H231" s="113"/>
      <c r="I231" s="113"/>
      <c r="J231" s="113"/>
      <c r="K231" s="113"/>
      <c r="L231" s="113"/>
      <c r="M231" s="114"/>
      <c r="N231" s="114"/>
      <c r="O231" s="114"/>
      <c r="P231" s="114"/>
      <c r="Q231" s="114"/>
      <c r="R231" s="114"/>
      <c r="S231" s="114"/>
      <c r="T231" s="114"/>
      <c r="U231" s="115"/>
      <c r="V231" s="115"/>
      <c r="W231" s="115"/>
      <c r="X231" s="107"/>
      <c r="Y231" s="107"/>
      <c r="Z231" s="70"/>
      <c r="AA231" s="70"/>
      <c r="AB231" s="70"/>
    </row>
    <row r="232" spans="1:30">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49"/>
    </row>
    <row r="233" spans="1:30">
      <c r="A233" s="2"/>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20"/>
      <c r="Y233" s="120"/>
      <c r="Z233" s="69"/>
      <c r="AA233" s="69"/>
      <c r="AB233" s="69"/>
    </row>
    <row r="234" spans="1:30">
      <c r="A234" s="2"/>
      <c r="B234" s="109"/>
      <c r="C234" s="109"/>
      <c r="D234" s="109"/>
      <c r="E234" s="109"/>
      <c r="F234" s="110"/>
      <c r="G234" s="110"/>
      <c r="H234" s="110"/>
      <c r="I234" s="110"/>
      <c r="J234" s="110"/>
      <c r="K234" s="110"/>
      <c r="L234" s="110"/>
      <c r="M234" s="110"/>
      <c r="N234" s="110"/>
      <c r="O234" s="110"/>
      <c r="P234" s="110"/>
      <c r="Q234" s="110"/>
      <c r="R234" s="110"/>
      <c r="S234" s="106"/>
      <c r="T234" s="106"/>
      <c r="U234" s="121"/>
      <c r="V234" s="121"/>
      <c r="W234" s="121"/>
      <c r="X234" s="107"/>
      <c r="Y234" s="107"/>
      <c r="Z234" s="70"/>
      <c r="AA234" s="70"/>
      <c r="AB234" s="70"/>
    </row>
    <row r="235" spans="1:30">
      <c r="A235" s="2"/>
      <c r="B235" s="104"/>
      <c r="C235" s="105"/>
      <c r="D235" s="105"/>
      <c r="E235" s="105"/>
      <c r="F235" s="105"/>
      <c r="G235" s="105"/>
      <c r="H235" s="105"/>
      <c r="I235" s="105"/>
      <c r="J235" s="161"/>
      <c r="K235" s="161"/>
      <c r="L235" s="161"/>
      <c r="M235" s="105"/>
      <c r="N235" s="105"/>
      <c r="O235" s="105"/>
      <c r="P235" s="105"/>
      <c r="Q235" s="105"/>
      <c r="R235" s="105"/>
      <c r="S235" s="105"/>
      <c r="T235" s="105"/>
      <c r="U235" s="121"/>
      <c r="V235" s="121"/>
      <c r="W235" s="121"/>
      <c r="X235" s="107"/>
      <c r="Y235" s="107"/>
      <c r="Z235" s="70"/>
      <c r="AA235" s="70"/>
      <c r="AB235" s="70"/>
    </row>
    <row r="236" spans="1:30">
      <c r="A236" s="2"/>
      <c r="B236" s="104"/>
      <c r="C236" s="162"/>
      <c r="D236" s="162"/>
      <c r="E236" s="162"/>
      <c r="F236" s="163"/>
      <c r="G236" s="163"/>
      <c r="H236" s="163"/>
      <c r="I236" s="163"/>
      <c r="J236" s="163"/>
      <c r="K236" s="163"/>
      <c r="L236" s="163"/>
      <c r="M236" s="163"/>
      <c r="N236" s="163"/>
      <c r="O236" s="164"/>
      <c r="P236" s="165"/>
      <c r="Q236" s="165"/>
      <c r="R236" s="163"/>
      <c r="S236" s="163"/>
      <c r="T236" s="163"/>
      <c r="U236" s="51"/>
      <c r="V236" s="106"/>
      <c r="W236" s="106"/>
      <c r="X236" s="107"/>
      <c r="Y236" s="107"/>
      <c r="Z236" s="70"/>
      <c r="AA236" s="70"/>
      <c r="AB236" s="70"/>
    </row>
    <row r="237" spans="1:30">
      <c r="A237" s="2"/>
      <c r="B237" s="104"/>
      <c r="C237" s="162"/>
      <c r="D237" s="162"/>
      <c r="E237" s="162"/>
      <c r="F237" s="163"/>
      <c r="G237" s="163"/>
      <c r="H237" s="163"/>
      <c r="I237" s="163"/>
      <c r="J237" s="163"/>
      <c r="K237" s="163"/>
      <c r="L237" s="163"/>
      <c r="M237" s="163"/>
      <c r="N237" s="163"/>
      <c r="O237" s="164"/>
      <c r="P237" s="165"/>
      <c r="Q237" s="165"/>
      <c r="R237" s="163"/>
      <c r="S237" s="163"/>
      <c r="T237" s="163"/>
      <c r="U237" s="51"/>
      <c r="V237" s="106"/>
      <c r="W237" s="106"/>
      <c r="X237" s="107"/>
      <c r="Y237" s="107"/>
      <c r="Z237" s="70"/>
      <c r="AA237" s="70"/>
      <c r="AB237" s="70"/>
    </row>
    <row r="238" spans="1:30">
      <c r="A238" s="2"/>
      <c r="B238" s="71"/>
      <c r="C238" s="71"/>
      <c r="D238" s="50"/>
      <c r="E238" s="2"/>
      <c r="F238" s="108"/>
      <c r="G238" s="111"/>
      <c r="H238" s="111"/>
      <c r="I238" s="111"/>
      <c r="J238" s="111"/>
      <c r="K238" s="111"/>
      <c r="L238" s="111"/>
      <c r="M238" s="112"/>
      <c r="N238" s="112"/>
      <c r="O238" s="112"/>
      <c r="P238" s="112"/>
      <c r="Q238" s="112"/>
      <c r="R238" s="112"/>
      <c r="S238" s="112"/>
      <c r="T238" s="112"/>
      <c r="U238" s="105"/>
      <c r="V238" s="105"/>
      <c r="W238" s="105"/>
      <c r="X238" s="107"/>
      <c r="Y238" s="107"/>
      <c r="Z238" s="70"/>
      <c r="AA238" s="70"/>
      <c r="AB238" s="70"/>
    </row>
    <row r="239" spans="1:30">
      <c r="A239" s="2"/>
      <c r="B239" s="71"/>
      <c r="C239" s="71"/>
      <c r="D239" s="50"/>
      <c r="E239" s="2"/>
      <c r="F239" s="108"/>
      <c r="G239" s="113"/>
      <c r="H239" s="113"/>
      <c r="I239" s="113"/>
      <c r="J239" s="113"/>
      <c r="K239" s="113"/>
      <c r="L239" s="113"/>
      <c r="M239" s="114"/>
      <c r="N239" s="114"/>
      <c r="O239" s="114"/>
      <c r="P239" s="114"/>
      <c r="Q239" s="114"/>
      <c r="R239" s="114"/>
      <c r="S239" s="114"/>
      <c r="T239" s="114"/>
      <c r="U239" s="115"/>
      <c r="V239" s="115"/>
      <c r="W239" s="115"/>
      <c r="X239" s="107"/>
      <c r="Y239" s="107"/>
      <c r="Z239" s="70"/>
      <c r="AA239" s="70"/>
      <c r="AB239" s="70"/>
    </row>
    <row r="240" spans="1:30">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49"/>
      <c r="AA240" s="49"/>
      <c r="AB240" s="49"/>
    </row>
    <row r="241" spans="1:28">
      <c r="A241" s="2"/>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20"/>
      <c r="Y241" s="120"/>
      <c r="Z241" s="69"/>
      <c r="AA241" s="69"/>
      <c r="AB241" s="69"/>
    </row>
    <row r="242" spans="1:28">
      <c r="A242" s="2"/>
      <c r="B242" s="109"/>
      <c r="C242" s="109"/>
      <c r="D242" s="109"/>
      <c r="E242" s="109"/>
      <c r="F242" s="110"/>
      <c r="G242" s="110"/>
      <c r="H242" s="110"/>
      <c r="I242" s="110"/>
      <c r="J242" s="110"/>
      <c r="K242" s="110"/>
      <c r="L242" s="110"/>
      <c r="M242" s="110"/>
      <c r="N242" s="110"/>
      <c r="O242" s="110"/>
      <c r="P242" s="110"/>
      <c r="Q242" s="110"/>
      <c r="R242" s="110"/>
      <c r="S242" s="106"/>
      <c r="T242" s="106"/>
      <c r="U242" s="121"/>
      <c r="V242" s="121"/>
      <c r="W242" s="121"/>
      <c r="X242" s="107"/>
      <c r="Y242" s="107"/>
      <c r="Z242" s="70"/>
      <c r="AA242" s="70"/>
      <c r="AB242" s="70"/>
    </row>
    <row r="243" spans="1:28">
      <c r="A243" s="2"/>
      <c r="B243" s="104"/>
      <c r="C243" s="105"/>
      <c r="D243" s="105"/>
      <c r="E243" s="105"/>
      <c r="F243" s="105"/>
      <c r="G243" s="105"/>
      <c r="H243" s="105"/>
      <c r="I243" s="105"/>
      <c r="J243" s="161"/>
      <c r="K243" s="161"/>
      <c r="L243" s="161"/>
      <c r="M243" s="105"/>
      <c r="N243" s="105"/>
      <c r="O243" s="105"/>
      <c r="P243" s="105"/>
      <c r="Q243" s="105"/>
      <c r="R243" s="105"/>
      <c r="S243" s="105"/>
      <c r="T243" s="105"/>
      <c r="U243" s="121"/>
      <c r="V243" s="121"/>
      <c r="W243" s="121"/>
      <c r="X243" s="107"/>
      <c r="Y243" s="107"/>
      <c r="Z243" s="70"/>
      <c r="AA243" s="70"/>
      <c r="AB243" s="70"/>
    </row>
    <row r="244" spans="1:28">
      <c r="A244" s="2"/>
      <c r="B244" s="104"/>
      <c r="C244" s="162"/>
      <c r="D244" s="162"/>
      <c r="E244" s="162"/>
      <c r="F244" s="163"/>
      <c r="G244" s="163"/>
      <c r="H244" s="163"/>
      <c r="I244" s="163"/>
      <c r="J244" s="163"/>
      <c r="K244" s="163"/>
      <c r="L244" s="163"/>
      <c r="M244" s="163"/>
      <c r="N244" s="163"/>
      <c r="O244" s="164"/>
      <c r="P244" s="165"/>
      <c r="Q244" s="165"/>
      <c r="R244" s="163"/>
      <c r="S244" s="163"/>
      <c r="T244" s="163"/>
      <c r="U244" s="51"/>
      <c r="V244" s="106"/>
      <c r="W244" s="106"/>
      <c r="X244" s="107"/>
      <c r="Y244" s="107"/>
      <c r="Z244" s="70"/>
      <c r="AA244" s="70"/>
      <c r="AB244" s="70"/>
    </row>
    <row r="245" spans="1:28">
      <c r="A245" s="2"/>
      <c r="B245" s="104"/>
      <c r="C245" s="162"/>
      <c r="D245" s="162"/>
      <c r="E245" s="162"/>
      <c r="F245" s="163"/>
      <c r="G245" s="163"/>
      <c r="H245" s="163"/>
      <c r="I245" s="163"/>
      <c r="J245" s="163"/>
      <c r="K245" s="163"/>
      <c r="L245" s="163"/>
      <c r="M245" s="163"/>
      <c r="N245" s="163"/>
      <c r="O245" s="164"/>
      <c r="P245" s="165"/>
      <c r="Q245" s="165"/>
      <c r="R245" s="163"/>
      <c r="S245" s="163"/>
      <c r="T245" s="163"/>
      <c r="U245" s="51"/>
      <c r="V245" s="106"/>
      <c r="W245" s="106"/>
      <c r="X245" s="107"/>
      <c r="Y245" s="107"/>
      <c r="Z245" s="70"/>
      <c r="AA245" s="70"/>
      <c r="AB245" s="70"/>
    </row>
    <row r="246" spans="1:28">
      <c r="A246" s="2"/>
      <c r="B246" s="71"/>
      <c r="C246" s="71"/>
      <c r="D246" s="50"/>
      <c r="E246" s="2"/>
      <c r="F246" s="108"/>
      <c r="G246" s="111"/>
      <c r="H246" s="111"/>
      <c r="I246" s="111"/>
      <c r="J246" s="111"/>
      <c r="K246" s="111"/>
      <c r="L246" s="111"/>
      <c r="M246" s="112"/>
      <c r="N246" s="112"/>
      <c r="O246" s="112"/>
      <c r="P246" s="112"/>
      <c r="Q246" s="112"/>
      <c r="R246" s="112"/>
      <c r="S246" s="112"/>
      <c r="T246" s="112"/>
      <c r="U246" s="105"/>
      <c r="V246" s="105"/>
      <c r="W246" s="105"/>
      <c r="X246" s="107"/>
      <c r="Y246" s="107"/>
      <c r="Z246" s="70"/>
      <c r="AA246" s="70"/>
      <c r="AB246" s="70"/>
    </row>
    <row r="247" spans="1:28">
      <c r="A247" s="2"/>
      <c r="B247" s="71"/>
      <c r="C247" s="71"/>
      <c r="D247" s="50"/>
      <c r="E247" s="2"/>
      <c r="F247" s="108"/>
      <c r="G247" s="113"/>
      <c r="H247" s="113"/>
      <c r="I247" s="113"/>
      <c r="J247" s="113"/>
      <c r="K247" s="113"/>
      <c r="L247" s="113"/>
      <c r="M247" s="114"/>
      <c r="N247" s="114"/>
      <c r="O247" s="114"/>
      <c r="P247" s="114"/>
      <c r="Q247" s="114"/>
      <c r="R247" s="114"/>
      <c r="S247" s="114"/>
      <c r="T247" s="114"/>
      <c r="U247" s="115"/>
      <c r="V247" s="115"/>
      <c r="W247" s="115"/>
      <c r="X247" s="107"/>
      <c r="Y247" s="107"/>
      <c r="Z247" s="70"/>
      <c r="AA247" s="70"/>
      <c r="AB247" s="70"/>
    </row>
    <row r="248" spans="1:28">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49"/>
      <c r="AA248" s="49"/>
      <c r="AB248" s="49"/>
    </row>
    <row r="249" spans="1:28">
      <c r="A249" s="2"/>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20"/>
      <c r="Y249" s="120"/>
      <c r="Z249" s="69"/>
      <c r="AA249" s="69"/>
      <c r="AB249" s="69"/>
    </row>
    <row r="250" spans="1:28">
      <c r="A250" s="2"/>
      <c r="B250" s="109"/>
      <c r="C250" s="109"/>
      <c r="D250" s="109"/>
      <c r="E250" s="109"/>
      <c r="F250" s="110"/>
      <c r="G250" s="110"/>
      <c r="H250" s="110"/>
      <c r="I250" s="110"/>
      <c r="J250" s="110"/>
      <c r="K250" s="110"/>
      <c r="L250" s="110"/>
      <c r="M250" s="110"/>
      <c r="N250" s="110"/>
      <c r="O250" s="110"/>
      <c r="P250" s="110"/>
      <c r="Q250" s="110"/>
      <c r="R250" s="110"/>
      <c r="S250" s="106"/>
      <c r="T250" s="106"/>
      <c r="U250" s="121"/>
      <c r="V250" s="121"/>
      <c r="W250" s="121"/>
      <c r="X250" s="107"/>
      <c r="Y250" s="107"/>
      <c r="Z250" s="70"/>
      <c r="AA250" s="70"/>
      <c r="AB250" s="70"/>
    </row>
    <row r="251" spans="1:28">
      <c r="A251" s="2"/>
      <c r="B251" s="104"/>
      <c r="C251" s="105"/>
      <c r="D251" s="105"/>
      <c r="E251" s="105"/>
      <c r="F251" s="105"/>
      <c r="G251" s="105"/>
      <c r="H251" s="105"/>
      <c r="I251" s="105"/>
      <c r="J251" s="161"/>
      <c r="K251" s="161"/>
      <c r="L251" s="161"/>
      <c r="M251" s="105"/>
      <c r="N251" s="105"/>
      <c r="O251" s="105"/>
      <c r="P251" s="105"/>
      <c r="Q251" s="105"/>
      <c r="R251" s="105"/>
      <c r="S251" s="105"/>
      <c r="T251" s="105"/>
      <c r="U251" s="121"/>
      <c r="V251" s="121"/>
      <c r="W251" s="121"/>
      <c r="X251" s="107"/>
      <c r="Y251" s="107"/>
      <c r="Z251" s="70"/>
      <c r="AA251" s="70"/>
      <c r="AB251" s="70"/>
    </row>
    <row r="252" spans="1:28">
      <c r="A252" s="2"/>
      <c r="B252" s="104"/>
      <c r="C252" s="162"/>
      <c r="D252" s="162"/>
      <c r="E252" s="162"/>
      <c r="F252" s="163"/>
      <c r="G252" s="163"/>
      <c r="H252" s="163"/>
      <c r="I252" s="163"/>
      <c r="J252" s="163"/>
      <c r="K252" s="163"/>
      <c r="L252" s="163"/>
      <c r="M252" s="163"/>
      <c r="N252" s="163"/>
      <c r="O252" s="164"/>
      <c r="P252" s="165"/>
      <c r="Q252" s="165"/>
      <c r="R252" s="163"/>
      <c r="S252" s="163"/>
      <c r="T252" s="163"/>
      <c r="U252" s="51"/>
      <c r="V252" s="106"/>
      <c r="W252" s="106"/>
      <c r="X252" s="107"/>
      <c r="Y252" s="107"/>
      <c r="Z252" s="70"/>
      <c r="AA252" s="70"/>
      <c r="AB252" s="70"/>
    </row>
    <row r="253" spans="1:28">
      <c r="A253" s="2"/>
      <c r="B253" s="104"/>
      <c r="C253" s="162"/>
      <c r="D253" s="162"/>
      <c r="E253" s="162"/>
      <c r="F253" s="163"/>
      <c r="G253" s="163"/>
      <c r="H253" s="163"/>
      <c r="I253" s="163"/>
      <c r="J253" s="163"/>
      <c r="K253" s="163"/>
      <c r="L253" s="163"/>
      <c r="M253" s="163"/>
      <c r="N253" s="163"/>
      <c r="O253" s="164"/>
      <c r="P253" s="165"/>
      <c r="Q253" s="165"/>
      <c r="R253" s="163"/>
      <c r="S253" s="163"/>
      <c r="T253" s="163"/>
      <c r="U253" s="51"/>
      <c r="V253" s="106"/>
      <c r="W253" s="106"/>
      <c r="X253" s="107"/>
      <c r="Y253" s="107"/>
      <c r="Z253" s="70"/>
      <c r="AA253" s="70"/>
      <c r="AB253" s="70"/>
    </row>
    <row r="254" spans="1:28">
      <c r="A254" s="2"/>
      <c r="B254" s="71"/>
      <c r="C254" s="71"/>
      <c r="D254" s="50"/>
      <c r="E254" s="2"/>
      <c r="F254" s="108"/>
      <c r="G254" s="111"/>
      <c r="H254" s="111"/>
      <c r="I254" s="111"/>
      <c r="J254" s="111"/>
      <c r="K254" s="111"/>
      <c r="L254" s="111"/>
      <c r="M254" s="112"/>
      <c r="N254" s="112"/>
      <c r="O254" s="112"/>
      <c r="P254" s="112"/>
      <c r="Q254" s="112"/>
      <c r="R254" s="112"/>
      <c r="S254" s="112"/>
      <c r="T254" s="112"/>
      <c r="U254" s="105"/>
      <c r="V254" s="105"/>
      <c r="W254" s="105"/>
      <c r="X254" s="107"/>
      <c r="Y254" s="107"/>
      <c r="Z254" s="70"/>
      <c r="AA254" s="70"/>
      <c r="AB254" s="70"/>
    </row>
    <row r="255" spans="1:28">
      <c r="A255" s="2"/>
      <c r="B255" s="71"/>
      <c r="C255" s="71"/>
      <c r="D255" s="50"/>
      <c r="E255" s="2"/>
      <c r="F255" s="108"/>
      <c r="G255" s="113"/>
      <c r="H255" s="113"/>
      <c r="I255" s="113"/>
      <c r="J255" s="113"/>
      <c r="K255" s="113"/>
      <c r="L255" s="113"/>
      <c r="M255" s="114"/>
      <c r="N255" s="114"/>
      <c r="O255" s="114"/>
      <c r="P255" s="114"/>
      <c r="Q255" s="114"/>
      <c r="R255" s="114"/>
      <c r="S255" s="114"/>
      <c r="T255" s="114"/>
      <c r="U255" s="115"/>
      <c r="V255" s="115"/>
      <c r="W255" s="115"/>
      <c r="X255" s="107"/>
      <c r="Y255" s="107"/>
      <c r="Z255" s="70"/>
      <c r="AA255" s="70"/>
      <c r="AB255" s="70"/>
    </row>
    <row r="256" spans="1:28">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49"/>
      <c r="AA256" s="49"/>
      <c r="AB256" s="49"/>
    </row>
    <row r="257" spans="1:30">
      <c r="A257" s="2"/>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20"/>
      <c r="Y257" s="120"/>
      <c r="Z257" s="69"/>
      <c r="AA257" s="69"/>
      <c r="AB257" s="69"/>
    </row>
    <row r="258" spans="1:30">
      <c r="A258" s="2"/>
      <c r="B258" s="109"/>
      <c r="C258" s="109"/>
      <c r="D258" s="109"/>
      <c r="E258" s="109"/>
      <c r="F258" s="110"/>
      <c r="G258" s="110"/>
      <c r="H258" s="110"/>
      <c r="I258" s="110"/>
      <c r="J258" s="110"/>
      <c r="K258" s="110"/>
      <c r="L258" s="110"/>
      <c r="M258" s="110"/>
      <c r="N258" s="110"/>
      <c r="O258" s="110"/>
      <c r="P258" s="110"/>
      <c r="Q258" s="110"/>
      <c r="R258" s="110"/>
      <c r="S258" s="106"/>
      <c r="T258" s="106"/>
      <c r="U258" s="121"/>
      <c r="V258" s="121"/>
      <c r="W258" s="121"/>
      <c r="X258" s="107"/>
      <c r="Y258" s="107"/>
      <c r="Z258" s="70"/>
      <c r="AA258" s="70"/>
      <c r="AB258" s="70"/>
    </row>
    <row r="259" spans="1:30">
      <c r="A259" s="2"/>
      <c r="B259" s="104"/>
      <c r="C259" s="105"/>
      <c r="D259" s="105"/>
      <c r="E259" s="105"/>
      <c r="F259" s="105"/>
      <c r="G259" s="105"/>
      <c r="H259" s="105"/>
      <c r="I259" s="105"/>
      <c r="J259" s="161"/>
      <c r="K259" s="161"/>
      <c r="L259" s="161"/>
      <c r="M259" s="105"/>
      <c r="N259" s="105"/>
      <c r="O259" s="105"/>
      <c r="P259" s="105"/>
      <c r="Q259" s="105"/>
      <c r="R259" s="105"/>
      <c r="S259" s="105"/>
      <c r="T259" s="105"/>
      <c r="U259" s="121"/>
      <c r="V259" s="121"/>
      <c r="W259" s="121"/>
      <c r="X259" s="107"/>
      <c r="Y259" s="107"/>
      <c r="Z259" s="70"/>
      <c r="AA259" s="70"/>
      <c r="AB259" s="70"/>
    </row>
    <row r="260" spans="1:30">
      <c r="A260" s="2"/>
      <c r="B260" s="104"/>
      <c r="C260" s="162"/>
      <c r="D260" s="162"/>
      <c r="E260" s="162"/>
      <c r="F260" s="163"/>
      <c r="G260" s="163"/>
      <c r="H260" s="163"/>
      <c r="I260" s="163"/>
      <c r="J260" s="163"/>
      <c r="K260" s="163"/>
      <c r="L260" s="163"/>
      <c r="M260" s="163"/>
      <c r="N260" s="163"/>
      <c r="O260" s="164"/>
      <c r="P260" s="165"/>
      <c r="Q260" s="165"/>
      <c r="R260" s="163"/>
      <c r="S260" s="163"/>
      <c r="T260" s="163"/>
      <c r="U260" s="51"/>
      <c r="V260" s="106"/>
      <c r="W260" s="106"/>
      <c r="X260" s="107"/>
      <c r="Y260" s="107"/>
      <c r="Z260" s="70"/>
      <c r="AA260" s="70"/>
      <c r="AB260" s="70"/>
    </row>
    <row r="261" spans="1:30">
      <c r="A261" s="2"/>
      <c r="B261" s="104"/>
      <c r="C261" s="162"/>
      <c r="D261" s="162"/>
      <c r="E261" s="162"/>
      <c r="F261" s="163"/>
      <c r="G261" s="163"/>
      <c r="H261" s="163"/>
      <c r="I261" s="163"/>
      <c r="J261" s="163"/>
      <c r="K261" s="163"/>
      <c r="L261" s="163"/>
      <c r="M261" s="163"/>
      <c r="N261" s="163"/>
      <c r="O261" s="164"/>
      <c r="P261" s="165"/>
      <c r="Q261" s="165"/>
      <c r="R261" s="163"/>
      <c r="S261" s="163"/>
      <c r="T261" s="163"/>
      <c r="U261" s="51"/>
      <c r="V261" s="106"/>
      <c r="W261" s="106"/>
      <c r="X261" s="107"/>
      <c r="Y261" s="107"/>
      <c r="Z261" s="70"/>
      <c r="AA261" s="70"/>
      <c r="AB261" s="70"/>
    </row>
    <row r="262" spans="1:30">
      <c r="A262" s="2"/>
      <c r="B262" s="71"/>
      <c r="C262" s="71"/>
      <c r="D262" s="50"/>
      <c r="E262" s="2"/>
      <c r="F262" s="108"/>
      <c r="G262" s="111"/>
      <c r="H262" s="111"/>
      <c r="I262" s="111"/>
      <c r="J262" s="111"/>
      <c r="K262" s="111"/>
      <c r="L262" s="111"/>
      <c r="M262" s="112"/>
      <c r="N262" s="112"/>
      <c r="O262" s="112"/>
      <c r="P262" s="112"/>
      <c r="Q262" s="112"/>
      <c r="R262" s="112"/>
      <c r="S262" s="112"/>
      <c r="T262" s="112"/>
      <c r="U262" s="105"/>
      <c r="V262" s="105"/>
      <c r="W262" s="105"/>
      <c r="X262" s="107"/>
      <c r="Y262" s="107"/>
      <c r="Z262" s="70"/>
      <c r="AA262" s="70"/>
      <c r="AB262" s="70"/>
    </row>
    <row r="263" spans="1:30">
      <c r="A263" s="2"/>
      <c r="B263" s="71"/>
      <c r="C263" s="71"/>
      <c r="D263" s="50"/>
      <c r="E263" s="2"/>
      <c r="F263" s="108"/>
      <c r="G263" s="113"/>
      <c r="H263" s="113"/>
      <c r="I263" s="113"/>
      <c r="J263" s="113"/>
      <c r="K263" s="113"/>
      <c r="L263" s="113"/>
      <c r="M263" s="114"/>
      <c r="N263" s="114"/>
      <c r="O263" s="114"/>
      <c r="P263" s="114"/>
      <c r="Q263" s="114"/>
      <c r="R263" s="114"/>
      <c r="S263" s="114"/>
      <c r="T263" s="114"/>
      <c r="U263" s="115"/>
      <c r="V263" s="115"/>
      <c r="W263" s="115"/>
      <c r="X263" s="107"/>
      <c r="Y263" s="107"/>
      <c r="Z263" s="70"/>
      <c r="AA263" s="70"/>
      <c r="AB263" s="70"/>
    </row>
    <row r="264" spans="1:30">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49"/>
      <c r="AA264" s="49"/>
      <c r="AB264" s="49"/>
    </row>
    <row r="265" spans="1:30">
      <c r="A265" s="2"/>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20"/>
      <c r="Y265" s="120"/>
      <c r="Z265" s="69"/>
      <c r="AA265" s="69"/>
      <c r="AB265" s="69"/>
    </row>
    <row r="266" spans="1:30">
      <c r="A266" s="2"/>
      <c r="B266" s="109"/>
      <c r="C266" s="109"/>
      <c r="D266" s="109"/>
      <c r="E266" s="109"/>
      <c r="F266" s="110"/>
      <c r="G266" s="110"/>
      <c r="H266" s="110"/>
      <c r="I266" s="110"/>
      <c r="J266" s="110"/>
      <c r="K266" s="110"/>
      <c r="L266" s="110"/>
      <c r="M266" s="110"/>
      <c r="N266" s="110"/>
      <c r="O266" s="110"/>
      <c r="P266" s="110"/>
      <c r="Q266" s="110"/>
      <c r="R266" s="110"/>
      <c r="S266" s="106"/>
      <c r="T266" s="106"/>
      <c r="U266" s="121"/>
      <c r="V266" s="121"/>
      <c r="W266" s="121"/>
      <c r="X266" s="107"/>
      <c r="Y266" s="107"/>
      <c r="Z266" s="70"/>
      <c r="AA266" s="70"/>
      <c r="AB266" s="70"/>
    </row>
    <row r="267" spans="1:30">
      <c r="A267" s="2"/>
      <c r="B267" s="104"/>
      <c r="C267" s="105"/>
      <c r="D267" s="105"/>
      <c r="E267" s="105"/>
      <c r="F267" s="105"/>
      <c r="G267" s="105"/>
      <c r="H267" s="105"/>
      <c r="I267" s="105"/>
      <c r="J267" s="161"/>
      <c r="K267" s="161"/>
      <c r="L267" s="161"/>
      <c r="M267" s="105"/>
      <c r="N267" s="105"/>
      <c r="O267" s="105"/>
      <c r="P267" s="105"/>
      <c r="Q267" s="105"/>
      <c r="R267" s="105"/>
      <c r="S267" s="105"/>
      <c r="T267" s="105"/>
      <c r="U267" s="121"/>
      <c r="V267" s="121"/>
      <c r="W267" s="121"/>
      <c r="X267" s="107"/>
      <c r="Y267" s="107"/>
      <c r="Z267" s="70"/>
      <c r="AA267" s="70"/>
      <c r="AB267" s="70"/>
    </row>
    <row r="268" spans="1:30">
      <c r="A268" s="2"/>
      <c r="B268" s="104"/>
      <c r="C268" s="162"/>
      <c r="D268" s="162"/>
      <c r="E268" s="162"/>
      <c r="F268" s="163"/>
      <c r="G268" s="163"/>
      <c r="H268" s="163"/>
      <c r="I268" s="163"/>
      <c r="J268" s="163"/>
      <c r="K268" s="163"/>
      <c r="L268" s="163"/>
      <c r="M268" s="163"/>
      <c r="N268" s="163"/>
      <c r="O268" s="164"/>
      <c r="P268" s="165"/>
      <c r="Q268" s="165"/>
      <c r="R268" s="163"/>
      <c r="S268" s="163"/>
      <c r="T268" s="163"/>
      <c r="U268" s="51"/>
      <c r="V268" s="106"/>
      <c r="W268" s="106"/>
      <c r="X268" s="107"/>
      <c r="Y268" s="107"/>
      <c r="Z268" s="70"/>
      <c r="AA268" s="70"/>
      <c r="AB268" s="70"/>
    </row>
    <row r="269" spans="1:30">
      <c r="A269" s="2"/>
      <c r="B269" s="104"/>
      <c r="C269" s="162"/>
      <c r="D269" s="162"/>
      <c r="E269" s="162"/>
      <c r="F269" s="163"/>
      <c r="G269" s="163"/>
      <c r="H269" s="163"/>
      <c r="I269" s="163"/>
      <c r="J269" s="163"/>
      <c r="K269" s="163"/>
      <c r="L269" s="163"/>
      <c r="M269" s="163"/>
      <c r="N269" s="163"/>
      <c r="O269" s="164"/>
      <c r="P269" s="165"/>
      <c r="Q269" s="165"/>
      <c r="R269" s="163"/>
      <c r="S269" s="163"/>
      <c r="T269" s="163"/>
      <c r="U269" s="51"/>
      <c r="V269" s="106"/>
      <c r="W269" s="106"/>
      <c r="X269" s="107"/>
      <c r="Y269" s="107"/>
      <c r="Z269" s="70"/>
      <c r="AA269" s="70"/>
      <c r="AB269" s="70"/>
    </row>
    <row r="270" spans="1:30">
      <c r="A270" s="2"/>
      <c r="B270" s="71"/>
      <c r="C270" s="71"/>
      <c r="D270" s="50"/>
      <c r="E270" s="2"/>
      <c r="F270" s="108"/>
      <c r="G270" s="111"/>
      <c r="H270" s="111"/>
      <c r="I270" s="111"/>
      <c r="J270" s="111"/>
      <c r="K270" s="111"/>
      <c r="L270" s="111"/>
      <c r="M270" s="112"/>
      <c r="N270" s="112"/>
      <c r="O270" s="112"/>
      <c r="P270" s="112"/>
      <c r="Q270" s="112"/>
      <c r="R270" s="112"/>
      <c r="S270" s="112"/>
      <c r="T270" s="112"/>
      <c r="U270" s="105"/>
      <c r="V270" s="105"/>
      <c r="W270" s="105"/>
      <c r="X270" s="107"/>
      <c r="Y270" s="107"/>
      <c r="Z270" s="70"/>
      <c r="AA270" s="70"/>
      <c r="AB270" s="70"/>
    </row>
    <row r="271" spans="1:30">
      <c r="A271" s="2"/>
      <c r="B271" s="71"/>
      <c r="C271" s="71"/>
      <c r="D271" s="50"/>
      <c r="E271" s="2"/>
      <c r="F271" s="108"/>
      <c r="G271" s="113"/>
      <c r="H271" s="113"/>
      <c r="I271" s="113"/>
      <c r="J271" s="113"/>
      <c r="K271" s="113"/>
      <c r="L271" s="113"/>
      <c r="M271" s="114"/>
      <c r="N271" s="114"/>
      <c r="O271" s="114"/>
      <c r="P271" s="114"/>
      <c r="Q271" s="114"/>
      <c r="R271" s="114"/>
      <c r="S271" s="114"/>
      <c r="T271" s="114"/>
      <c r="U271" s="115"/>
      <c r="V271" s="115"/>
      <c r="W271" s="115"/>
      <c r="X271" s="107"/>
      <c r="Y271" s="107"/>
      <c r="Z271" s="70"/>
      <c r="AA271" s="70"/>
      <c r="AB271" s="70"/>
    </row>
    <row r="272" spans="1:30">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49"/>
    </row>
    <row r="273" spans="1:28">
      <c r="A273" s="2"/>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20"/>
      <c r="Y273" s="120"/>
      <c r="Z273" s="69"/>
      <c r="AA273" s="69"/>
      <c r="AB273" s="69"/>
    </row>
    <row r="274" spans="1:28">
      <c r="A274" s="2"/>
      <c r="B274" s="109"/>
      <c r="C274" s="109"/>
      <c r="D274" s="109"/>
      <c r="E274" s="109"/>
      <c r="F274" s="110"/>
      <c r="G274" s="110"/>
      <c r="H274" s="110"/>
      <c r="I274" s="110"/>
      <c r="J274" s="110"/>
      <c r="K274" s="110"/>
      <c r="L274" s="110"/>
      <c r="M274" s="110"/>
      <c r="N274" s="110"/>
      <c r="O274" s="110"/>
      <c r="P274" s="110"/>
      <c r="Q274" s="110"/>
      <c r="R274" s="110"/>
      <c r="S274" s="106"/>
      <c r="T274" s="106"/>
      <c r="U274" s="121"/>
      <c r="V274" s="121"/>
      <c r="W274" s="121"/>
      <c r="X274" s="107"/>
      <c r="Y274" s="107"/>
      <c r="Z274" s="70"/>
      <c r="AA274" s="70"/>
      <c r="AB274" s="70"/>
    </row>
    <row r="275" spans="1:28">
      <c r="A275" s="2"/>
      <c r="B275" s="104"/>
      <c r="C275" s="105"/>
      <c r="D275" s="105"/>
      <c r="E275" s="105"/>
      <c r="F275" s="105"/>
      <c r="G275" s="105"/>
      <c r="H275" s="105"/>
      <c r="I275" s="105"/>
      <c r="J275" s="161"/>
      <c r="K275" s="161"/>
      <c r="L275" s="161"/>
      <c r="M275" s="105"/>
      <c r="N275" s="105"/>
      <c r="O275" s="105"/>
      <c r="P275" s="105"/>
      <c r="Q275" s="105"/>
      <c r="R275" s="105"/>
      <c r="S275" s="105"/>
      <c r="T275" s="105"/>
      <c r="U275" s="121"/>
      <c r="V275" s="121"/>
      <c r="W275" s="121"/>
      <c r="X275" s="107"/>
      <c r="Y275" s="107"/>
      <c r="Z275" s="70"/>
      <c r="AA275" s="70"/>
      <c r="AB275" s="70"/>
    </row>
    <row r="276" spans="1:28">
      <c r="A276" s="2"/>
      <c r="B276" s="104"/>
      <c r="C276" s="162"/>
      <c r="D276" s="162"/>
      <c r="E276" s="162"/>
      <c r="F276" s="163"/>
      <c r="G276" s="163"/>
      <c r="H276" s="163"/>
      <c r="I276" s="163"/>
      <c r="J276" s="163"/>
      <c r="K276" s="163"/>
      <c r="L276" s="163"/>
      <c r="M276" s="163"/>
      <c r="N276" s="163"/>
      <c r="O276" s="164"/>
      <c r="P276" s="165"/>
      <c r="Q276" s="165"/>
      <c r="R276" s="163"/>
      <c r="S276" s="163"/>
      <c r="T276" s="163"/>
      <c r="U276" s="51"/>
      <c r="V276" s="106"/>
      <c r="W276" s="106"/>
      <c r="X276" s="107"/>
      <c r="Y276" s="107"/>
      <c r="Z276" s="70"/>
      <c r="AA276" s="70"/>
      <c r="AB276" s="70"/>
    </row>
    <row r="277" spans="1:28">
      <c r="A277" s="2"/>
      <c r="B277" s="104"/>
      <c r="C277" s="162"/>
      <c r="D277" s="162"/>
      <c r="E277" s="162"/>
      <c r="F277" s="163"/>
      <c r="G277" s="163"/>
      <c r="H277" s="163"/>
      <c r="I277" s="163"/>
      <c r="J277" s="163"/>
      <c r="K277" s="163"/>
      <c r="L277" s="163"/>
      <c r="M277" s="163"/>
      <c r="N277" s="163"/>
      <c r="O277" s="164"/>
      <c r="P277" s="165"/>
      <c r="Q277" s="165"/>
      <c r="R277" s="163"/>
      <c r="S277" s="163"/>
      <c r="T277" s="163"/>
      <c r="U277" s="51"/>
      <c r="V277" s="106"/>
      <c r="W277" s="106"/>
      <c r="X277" s="107"/>
      <c r="Y277" s="107"/>
      <c r="Z277" s="70"/>
      <c r="AA277" s="70"/>
      <c r="AB277" s="70"/>
    </row>
    <row r="278" spans="1:28">
      <c r="A278" s="2"/>
      <c r="B278" s="71"/>
      <c r="C278" s="71"/>
      <c r="D278" s="50"/>
      <c r="E278" s="2"/>
      <c r="F278" s="108"/>
      <c r="G278" s="111"/>
      <c r="H278" s="111"/>
      <c r="I278" s="111"/>
      <c r="J278" s="111"/>
      <c r="K278" s="111"/>
      <c r="L278" s="111"/>
      <c r="M278" s="112"/>
      <c r="N278" s="112"/>
      <c r="O278" s="112"/>
      <c r="P278" s="112"/>
      <c r="Q278" s="112"/>
      <c r="R278" s="112"/>
      <c r="S278" s="112"/>
      <c r="T278" s="112"/>
      <c r="U278" s="105"/>
      <c r="V278" s="105"/>
      <c r="W278" s="105"/>
      <c r="X278" s="107"/>
      <c r="Y278" s="107"/>
      <c r="Z278" s="70"/>
      <c r="AA278" s="70"/>
      <c r="AB278" s="70"/>
    </row>
    <row r="279" spans="1:28">
      <c r="A279" s="2"/>
      <c r="B279" s="71"/>
      <c r="C279" s="71"/>
      <c r="D279" s="50"/>
      <c r="E279" s="2"/>
      <c r="F279" s="108"/>
      <c r="G279" s="113"/>
      <c r="H279" s="113"/>
      <c r="I279" s="113"/>
      <c r="J279" s="113"/>
      <c r="K279" s="113"/>
      <c r="L279" s="113"/>
      <c r="M279" s="114"/>
      <c r="N279" s="114"/>
      <c r="O279" s="114"/>
      <c r="P279" s="114"/>
      <c r="Q279" s="114"/>
      <c r="R279" s="114"/>
      <c r="S279" s="114"/>
      <c r="T279" s="114"/>
      <c r="U279" s="115"/>
      <c r="V279" s="115"/>
      <c r="W279" s="115"/>
      <c r="X279" s="107"/>
      <c r="Y279" s="107"/>
      <c r="Z279" s="70"/>
      <c r="AA279" s="70"/>
      <c r="AB279" s="70"/>
    </row>
    <row r="280" spans="1:28">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49"/>
      <c r="AA280" s="49"/>
      <c r="AB280" s="49"/>
    </row>
    <row r="281" spans="1:28">
      <c r="A281" s="2"/>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20"/>
      <c r="Y281" s="120"/>
      <c r="Z281" s="69"/>
      <c r="AA281" s="69"/>
      <c r="AB281" s="69"/>
    </row>
    <row r="282" spans="1:28">
      <c r="A282" s="2"/>
      <c r="B282" s="109"/>
      <c r="C282" s="109"/>
      <c r="D282" s="109"/>
      <c r="E282" s="109"/>
      <c r="F282" s="110"/>
      <c r="G282" s="110"/>
      <c r="H282" s="110"/>
      <c r="I282" s="110"/>
      <c r="J282" s="110"/>
      <c r="K282" s="110"/>
      <c r="L282" s="110"/>
      <c r="M282" s="110"/>
      <c r="N282" s="110"/>
      <c r="O282" s="110"/>
      <c r="P282" s="110"/>
      <c r="Q282" s="110"/>
      <c r="R282" s="110"/>
      <c r="S282" s="106"/>
      <c r="T282" s="106"/>
      <c r="U282" s="121"/>
      <c r="V282" s="121"/>
      <c r="W282" s="121"/>
      <c r="X282" s="107"/>
      <c r="Y282" s="107"/>
      <c r="Z282" s="70"/>
      <c r="AA282" s="70"/>
      <c r="AB282" s="70"/>
    </row>
    <row r="283" spans="1:28">
      <c r="A283" s="2"/>
      <c r="B283" s="104"/>
      <c r="C283" s="105"/>
      <c r="D283" s="105"/>
      <c r="E283" s="105"/>
      <c r="F283" s="105"/>
      <c r="G283" s="105"/>
      <c r="H283" s="105"/>
      <c r="I283" s="105"/>
      <c r="J283" s="161"/>
      <c r="K283" s="161"/>
      <c r="L283" s="161"/>
      <c r="M283" s="105"/>
      <c r="N283" s="105"/>
      <c r="O283" s="105"/>
      <c r="P283" s="105"/>
      <c r="Q283" s="105"/>
      <c r="R283" s="105"/>
      <c r="S283" s="105"/>
      <c r="T283" s="105"/>
      <c r="U283" s="121"/>
      <c r="V283" s="121"/>
      <c r="W283" s="121"/>
      <c r="X283" s="107"/>
      <c r="Y283" s="107"/>
      <c r="Z283" s="70"/>
      <c r="AA283" s="70"/>
      <c r="AB283" s="70"/>
    </row>
    <row r="284" spans="1:28">
      <c r="A284" s="2"/>
      <c r="B284" s="104"/>
      <c r="C284" s="162"/>
      <c r="D284" s="162"/>
      <c r="E284" s="162"/>
      <c r="F284" s="163"/>
      <c r="G284" s="163"/>
      <c r="H284" s="163"/>
      <c r="I284" s="163"/>
      <c r="J284" s="163"/>
      <c r="K284" s="163"/>
      <c r="L284" s="163"/>
      <c r="M284" s="163"/>
      <c r="N284" s="163"/>
      <c r="O284" s="164"/>
      <c r="P284" s="165"/>
      <c r="Q284" s="165"/>
      <c r="R284" s="163"/>
      <c r="S284" s="163"/>
      <c r="T284" s="163"/>
      <c r="U284" s="51"/>
      <c r="V284" s="106"/>
      <c r="W284" s="106"/>
      <c r="X284" s="107"/>
      <c r="Y284" s="107"/>
      <c r="Z284" s="70"/>
      <c r="AA284" s="70"/>
      <c r="AB284" s="70"/>
    </row>
    <row r="285" spans="1:28">
      <c r="A285" s="2"/>
      <c r="B285" s="104"/>
      <c r="C285" s="162"/>
      <c r="D285" s="162"/>
      <c r="E285" s="162"/>
      <c r="F285" s="163"/>
      <c r="G285" s="163"/>
      <c r="H285" s="163"/>
      <c r="I285" s="163"/>
      <c r="J285" s="163"/>
      <c r="K285" s="163"/>
      <c r="L285" s="163"/>
      <c r="M285" s="163"/>
      <c r="N285" s="163"/>
      <c r="O285" s="164"/>
      <c r="P285" s="165"/>
      <c r="Q285" s="165"/>
      <c r="R285" s="163"/>
      <c r="S285" s="163"/>
      <c r="T285" s="163"/>
      <c r="U285" s="51"/>
      <c r="V285" s="106"/>
      <c r="W285" s="106"/>
      <c r="X285" s="107"/>
      <c r="Y285" s="107"/>
      <c r="Z285" s="70"/>
      <c r="AA285" s="70"/>
      <c r="AB285" s="70"/>
    </row>
    <row r="286" spans="1:28">
      <c r="A286" s="2"/>
      <c r="B286" s="71"/>
      <c r="C286" s="71"/>
      <c r="D286" s="50"/>
      <c r="E286" s="2"/>
      <c r="F286" s="108"/>
      <c r="G286" s="111"/>
      <c r="H286" s="111"/>
      <c r="I286" s="111"/>
      <c r="J286" s="111"/>
      <c r="K286" s="111"/>
      <c r="L286" s="111"/>
      <c r="M286" s="112"/>
      <c r="N286" s="112"/>
      <c r="O286" s="112"/>
      <c r="P286" s="112"/>
      <c r="Q286" s="112"/>
      <c r="R286" s="112"/>
      <c r="S286" s="112"/>
      <c r="T286" s="112"/>
      <c r="U286" s="105"/>
      <c r="V286" s="105"/>
      <c r="W286" s="105"/>
      <c r="X286" s="107"/>
      <c r="Y286" s="107"/>
      <c r="Z286" s="70"/>
      <c r="AA286" s="70"/>
      <c r="AB286" s="70"/>
    </row>
    <row r="287" spans="1:28">
      <c r="A287" s="2"/>
      <c r="B287" s="71"/>
      <c r="C287" s="71"/>
      <c r="D287" s="50"/>
      <c r="E287" s="2"/>
      <c r="F287" s="108"/>
      <c r="G287" s="113"/>
      <c r="H287" s="113"/>
      <c r="I287" s="113"/>
      <c r="J287" s="113"/>
      <c r="K287" s="113"/>
      <c r="L287" s="113"/>
      <c r="M287" s="114"/>
      <c r="N287" s="114"/>
      <c r="O287" s="114"/>
      <c r="P287" s="114"/>
      <c r="Q287" s="114"/>
      <c r="R287" s="114"/>
      <c r="S287" s="114"/>
      <c r="T287" s="114"/>
      <c r="U287" s="115"/>
      <c r="V287" s="115"/>
      <c r="W287" s="115"/>
      <c r="X287" s="107"/>
      <c r="Y287" s="107"/>
      <c r="Z287" s="70"/>
      <c r="AA287" s="70"/>
      <c r="AB287" s="70"/>
    </row>
    <row r="288" spans="1:28">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49"/>
      <c r="AA288" s="49"/>
      <c r="AB288" s="49"/>
    </row>
    <row r="289" spans="1:28">
      <c r="A289" s="2"/>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20"/>
      <c r="Y289" s="120"/>
      <c r="Z289" s="69"/>
      <c r="AA289" s="69"/>
      <c r="AB289" s="69"/>
    </row>
    <row r="290" spans="1:28">
      <c r="A290" s="2"/>
      <c r="B290" s="109"/>
      <c r="C290" s="109"/>
      <c r="D290" s="109"/>
      <c r="E290" s="109"/>
      <c r="F290" s="110"/>
      <c r="G290" s="110"/>
      <c r="H290" s="110"/>
      <c r="I290" s="110"/>
      <c r="J290" s="110"/>
      <c r="K290" s="110"/>
      <c r="L290" s="110"/>
      <c r="M290" s="110"/>
      <c r="N290" s="110"/>
      <c r="O290" s="110"/>
      <c r="P290" s="110"/>
      <c r="Q290" s="110"/>
      <c r="R290" s="110"/>
      <c r="S290" s="106"/>
      <c r="T290" s="106"/>
      <c r="U290" s="121"/>
      <c r="V290" s="121"/>
      <c r="W290" s="121"/>
      <c r="X290" s="107"/>
      <c r="Y290" s="107"/>
      <c r="Z290" s="70"/>
      <c r="AA290" s="70"/>
      <c r="AB290" s="70"/>
    </row>
    <row r="291" spans="1:28">
      <c r="A291" s="2"/>
      <c r="B291" s="104"/>
      <c r="C291" s="105"/>
      <c r="D291" s="105"/>
      <c r="E291" s="105"/>
      <c r="F291" s="105"/>
      <c r="G291" s="105"/>
      <c r="H291" s="105"/>
      <c r="I291" s="105"/>
      <c r="J291" s="161"/>
      <c r="K291" s="161"/>
      <c r="L291" s="161"/>
      <c r="M291" s="105"/>
      <c r="N291" s="105"/>
      <c r="O291" s="105"/>
      <c r="P291" s="105"/>
      <c r="Q291" s="105"/>
      <c r="R291" s="105"/>
      <c r="S291" s="105"/>
      <c r="T291" s="105"/>
      <c r="U291" s="121"/>
      <c r="V291" s="121"/>
      <c r="W291" s="121"/>
      <c r="X291" s="107"/>
      <c r="Y291" s="107"/>
      <c r="Z291" s="70"/>
      <c r="AA291" s="70"/>
      <c r="AB291" s="70"/>
    </row>
    <row r="292" spans="1:28">
      <c r="A292" s="2"/>
      <c r="B292" s="104"/>
      <c r="C292" s="162"/>
      <c r="D292" s="162"/>
      <c r="E292" s="162"/>
      <c r="F292" s="163"/>
      <c r="G292" s="163"/>
      <c r="H292" s="163"/>
      <c r="I292" s="163"/>
      <c r="J292" s="163"/>
      <c r="K292" s="163"/>
      <c r="L292" s="163"/>
      <c r="M292" s="163"/>
      <c r="N292" s="163"/>
      <c r="O292" s="164"/>
      <c r="P292" s="165"/>
      <c r="Q292" s="165"/>
      <c r="R292" s="163"/>
      <c r="S292" s="163"/>
      <c r="T292" s="163"/>
      <c r="U292" s="51"/>
      <c r="V292" s="106"/>
      <c r="W292" s="106"/>
      <c r="X292" s="107"/>
      <c r="Y292" s="107"/>
      <c r="Z292" s="70"/>
      <c r="AA292" s="70"/>
      <c r="AB292" s="70"/>
    </row>
    <row r="293" spans="1:28">
      <c r="A293" s="2"/>
      <c r="B293" s="104"/>
      <c r="C293" s="162"/>
      <c r="D293" s="162"/>
      <c r="E293" s="162"/>
      <c r="F293" s="163"/>
      <c r="G293" s="163"/>
      <c r="H293" s="163"/>
      <c r="I293" s="163"/>
      <c r="J293" s="163"/>
      <c r="K293" s="163"/>
      <c r="L293" s="163"/>
      <c r="M293" s="163"/>
      <c r="N293" s="163"/>
      <c r="O293" s="164"/>
      <c r="P293" s="165"/>
      <c r="Q293" s="165"/>
      <c r="R293" s="163"/>
      <c r="S293" s="163"/>
      <c r="T293" s="163"/>
      <c r="U293" s="51"/>
      <c r="V293" s="106"/>
      <c r="W293" s="106"/>
      <c r="X293" s="107"/>
      <c r="Y293" s="107"/>
      <c r="Z293" s="70"/>
      <c r="AA293" s="70"/>
      <c r="AB293" s="70"/>
    </row>
    <row r="294" spans="1:28">
      <c r="A294" s="2"/>
      <c r="B294" s="71"/>
      <c r="C294" s="71"/>
      <c r="D294" s="50"/>
      <c r="E294" s="2"/>
      <c r="F294" s="108"/>
      <c r="G294" s="111"/>
      <c r="H294" s="111"/>
      <c r="I294" s="111"/>
      <c r="J294" s="111"/>
      <c r="K294" s="111"/>
      <c r="L294" s="111"/>
      <c r="M294" s="112"/>
      <c r="N294" s="112"/>
      <c r="O294" s="112"/>
      <c r="P294" s="112"/>
      <c r="Q294" s="112"/>
      <c r="R294" s="112"/>
      <c r="S294" s="112"/>
      <c r="T294" s="112"/>
      <c r="U294" s="105"/>
      <c r="V294" s="105"/>
      <c r="W294" s="105"/>
      <c r="X294" s="107"/>
      <c r="Y294" s="107"/>
      <c r="Z294" s="70"/>
      <c r="AA294" s="70"/>
      <c r="AB294" s="70"/>
    </row>
    <row r="295" spans="1:28">
      <c r="A295" s="2"/>
      <c r="B295" s="71"/>
      <c r="C295" s="71"/>
      <c r="D295" s="50"/>
      <c r="E295" s="2"/>
      <c r="F295" s="108"/>
      <c r="G295" s="113"/>
      <c r="H295" s="113"/>
      <c r="I295" s="113"/>
      <c r="J295" s="113"/>
      <c r="K295" s="113"/>
      <c r="L295" s="113"/>
      <c r="M295" s="114"/>
      <c r="N295" s="114"/>
      <c r="O295" s="114"/>
      <c r="P295" s="114"/>
      <c r="Q295" s="114"/>
      <c r="R295" s="114"/>
      <c r="S295" s="114"/>
      <c r="T295" s="114"/>
      <c r="U295" s="115"/>
      <c r="V295" s="115"/>
      <c r="W295" s="115"/>
      <c r="X295" s="107"/>
      <c r="Y295" s="107"/>
      <c r="Z295" s="70"/>
      <c r="AA295" s="70"/>
      <c r="AB295" s="70"/>
    </row>
    <row r="296" spans="1:28">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49"/>
      <c r="AA296" s="49"/>
      <c r="AB296" s="49"/>
    </row>
    <row r="297" spans="1:28">
      <c r="A297" s="2"/>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20"/>
      <c r="Y297" s="120"/>
      <c r="Z297" s="69"/>
      <c r="AA297" s="69"/>
      <c r="AB297" s="69"/>
    </row>
    <row r="298" spans="1:28">
      <c r="A298" s="2"/>
      <c r="B298" s="109"/>
      <c r="C298" s="109"/>
      <c r="D298" s="109"/>
      <c r="E298" s="109"/>
      <c r="F298" s="110"/>
      <c r="G298" s="110"/>
      <c r="H298" s="110"/>
      <c r="I298" s="110"/>
      <c r="J298" s="110"/>
      <c r="K298" s="110"/>
      <c r="L298" s="110"/>
      <c r="M298" s="110"/>
      <c r="N298" s="110"/>
      <c r="O298" s="110"/>
      <c r="P298" s="110"/>
      <c r="Q298" s="110"/>
      <c r="R298" s="110"/>
      <c r="S298" s="106"/>
      <c r="T298" s="106"/>
      <c r="U298" s="121"/>
      <c r="V298" s="121"/>
      <c r="W298" s="121"/>
      <c r="X298" s="107"/>
      <c r="Y298" s="107"/>
      <c r="Z298" s="70"/>
      <c r="AA298" s="70"/>
      <c r="AB298" s="70"/>
    </row>
    <row r="299" spans="1:28">
      <c r="A299" s="2"/>
      <c r="B299" s="104"/>
      <c r="C299" s="105"/>
      <c r="D299" s="105"/>
      <c r="E299" s="105"/>
      <c r="F299" s="105"/>
      <c r="G299" s="105"/>
      <c r="H299" s="105"/>
      <c r="I299" s="105"/>
      <c r="J299" s="161"/>
      <c r="K299" s="161"/>
      <c r="L299" s="161"/>
      <c r="M299" s="105"/>
      <c r="N299" s="105"/>
      <c r="O299" s="105"/>
      <c r="P299" s="105"/>
      <c r="Q299" s="105"/>
      <c r="R299" s="105"/>
      <c r="S299" s="105"/>
      <c r="T299" s="105"/>
      <c r="U299" s="121"/>
      <c r="V299" s="121"/>
      <c r="W299" s="121"/>
      <c r="X299" s="107"/>
      <c r="Y299" s="107"/>
      <c r="Z299" s="70"/>
      <c r="AA299" s="70"/>
      <c r="AB299" s="70"/>
    </row>
    <row r="300" spans="1:28">
      <c r="A300" s="2"/>
      <c r="B300" s="104"/>
      <c r="C300" s="162"/>
      <c r="D300" s="162"/>
      <c r="E300" s="162"/>
      <c r="F300" s="163"/>
      <c r="G300" s="163"/>
      <c r="H300" s="163"/>
      <c r="I300" s="163"/>
      <c r="J300" s="163"/>
      <c r="K300" s="163"/>
      <c r="L300" s="163"/>
      <c r="M300" s="163"/>
      <c r="N300" s="163"/>
      <c r="O300" s="164"/>
      <c r="P300" s="165"/>
      <c r="Q300" s="165"/>
      <c r="R300" s="163"/>
      <c r="S300" s="163"/>
      <c r="T300" s="163"/>
      <c r="U300" s="51"/>
      <c r="V300" s="106"/>
      <c r="W300" s="106"/>
      <c r="X300" s="107"/>
      <c r="Y300" s="107"/>
      <c r="Z300" s="70"/>
      <c r="AA300" s="70"/>
      <c r="AB300" s="70"/>
    </row>
    <row r="301" spans="1:28">
      <c r="A301" s="2"/>
      <c r="B301" s="104"/>
      <c r="C301" s="162"/>
      <c r="D301" s="162"/>
      <c r="E301" s="162"/>
      <c r="F301" s="163"/>
      <c r="G301" s="163"/>
      <c r="H301" s="163"/>
      <c r="I301" s="163"/>
      <c r="J301" s="163"/>
      <c r="K301" s="163"/>
      <c r="L301" s="163"/>
      <c r="M301" s="163"/>
      <c r="N301" s="163"/>
      <c r="O301" s="164"/>
      <c r="P301" s="165"/>
      <c r="Q301" s="165"/>
      <c r="R301" s="163"/>
      <c r="S301" s="163"/>
      <c r="T301" s="163"/>
      <c r="U301" s="51"/>
      <c r="V301" s="106"/>
      <c r="W301" s="106"/>
      <c r="X301" s="107"/>
      <c r="Y301" s="107"/>
      <c r="Z301" s="70"/>
      <c r="AA301" s="70"/>
      <c r="AB301" s="70"/>
    </row>
    <row r="302" spans="1:28">
      <c r="A302" s="2"/>
      <c r="B302" s="71"/>
      <c r="C302" s="71"/>
      <c r="D302" s="50"/>
      <c r="E302" s="2"/>
      <c r="F302" s="108"/>
      <c r="G302" s="111"/>
      <c r="H302" s="111"/>
      <c r="I302" s="111"/>
      <c r="J302" s="111"/>
      <c r="K302" s="111"/>
      <c r="L302" s="111"/>
      <c r="M302" s="112"/>
      <c r="N302" s="112"/>
      <c r="O302" s="112"/>
      <c r="P302" s="112"/>
      <c r="Q302" s="112"/>
      <c r="R302" s="112"/>
      <c r="S302" s="112"/>
      <c r="T302" s="112"/>
      <c r="U302" s="105"/>
      <c r="V302" s="105"/>
      <c r="W302" s="105"/>
      <c r="X302" s="107"/>
      <c r="Y302" s="107"/>
      <c r="Z302" s="70"/>
      <c r="AA302" s="70"/>
      <c r="AB302" s="70"/>
    </row>
    <row r="303" spans="1:28">
      <c r="A303" s="2"/>
      <c r="B303" s="71"/>
      <c r="C303" s="71"/>
      <c r="D303" s="50"/>
      <c r="E303" s="2"/>
      <c r="F303" s="108"/>
      <c r="G303" s="113"/>
      <c r="H303" s="113"/>
      <c r="I303" s="113"/>
      <c r="J303" s="113"/>
      <c r="K303" s="113"/>
      <c r="L303" s="113"/>
      <c r="M303" s="114"/>
      <c r="N303" s="114"/>
      <c r="O303" s="114"/>
      <c r="P303" s="114"/>
      <c r="Q303" s="114"/>
      <c r="R303" s="114"/>
      <c r="S303" s="114"/>
      <c r="T303" s="114"/>
      <c r="U303" s="115"/>
      <c r="V303" s="115"/>
      <c r="W303" s="115"/>
      <c r="X303" s="107"/>
      <c r="Y303" s="107"/>
      <c r="Z303" s="70"/>
      <c r="AA303" s="70"/>
      <c r="AB303" s="70"/>
    </row>
    <row r="304" spans="1:28">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49"/>
      <c r="AA304" s="49"/>
      <c r="AB304" s="49"/>
    </row>
    <row r="305" spans="1:28">
      <c r="A305" s="2"/>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20"/>
      <c r="Y305" s="120"/>
      <c r="Z305" s="69"/>
      <c r="AA305" s="69"/>
      <c r="AB305" s="69"/>
    </row>
    <row r="306" spans="1:28">
      <c r="A306" s="2"/>
      <c r="B306" s="109"/>
      <c r="C306" s="109"/>
      <c r="D306" s="109"/>
      <c r="E306" s="109"/>
      <c r="F306" s="110"/>
      <c r="G306" s="110"/>
      <c r="H306" s="110"/>
      <c r="I306" s="110"/>
      <c r="J306" s="110"/>
      <c r="K306" s="110"/>
      <c r="L306" s="110"/>
      <c r="M306" s="110"/>
      <c r="N306" s="110"/>
      <c r="O306" s="110"/>
      <c r="P306" s="110"/>
      <c r="Q306" s="110"/>
      <c r="R306" s="110"/>
      <c r="S306" s="106"/>
      <c r="T306" s="106"/>
      <c r="U306" s="121"/>
      <c r="V306" s="121"/>
      <c r="W306" s="121"/>
      <c r="X306" s="107"/>
      <c r="Y306" s="107"/>
      <c r="Z306" s="70"/>
      <c r="AA306" s="70"/>
      <c r="AB306" s="70"/>
    </row>
    <row r="307" spans="1:28">
      <c r="A307" s="2"/>
      <c r="B307" s="104"/>
      <c r="C307" s="105"/>
      <c r="D307" s="105"/>
      <c r="E307" s="105"/>
      <c r="F307" s="105"/>
      <c r="G307" s="105"/>
      <c r="H307" s="105"/>
      <c r="I307" s="105"/>
      <c r="J307" s="161"/>
      <c r="K307" s="161"/>
      <c r="L307" s="161"/>
      <c r="M307" s="105"/>
      <c r="N307" s="105"/>
      <c r="O307" s="105"/>
      <c r="P307" s="105"/>
      <c r="Q307" s="105"/>
      <c r="R307" s="105"/>
      <c r="S307" s="105"/>
      <c r="T307" s="105"/>
      <c r="U307" s="121"/>
      <c r="V307" s="121"/>
      <c r="W307" s="121"/>
      <c r="X307" s="107"/>
      <c r="Y307" s="107"/>
      <c r="Z307" s="70"/>
      <c r="AA307" s="70"/>
      <c r="AB307" s="70"/>
    </row>
    <row r="308" spans="1:28">
      <c r="A308" s="2"/>
      <c r="B308" s="104"/>
      <c r="C308" s="162"/>
      <c r="D308" s="162"/>
      <c r="E308" s="162"/>
      <c r="F308" s="163"/>
      <c r="G308" s="163"/>
      <c r="H308" s="163"/>
      <c r="I308" s="163"/>
      <c r="J308" s="163"/>
      <c r="K308" s="163"/>
      <c r="L308" s="163"/>
      <c r="M308" s="163"/>
      <c r="N308" s="163"/>
      <c r="O308" s="164"/>
      <c r="P308" s="165"/>
      <c r="Q308" s="165"/>
      <c r="R308" s="163"/>
      <c r="S308" s="163"/>
      <c r="T308" s="163"/>
      <c r="U308" s="51"/>
      <c r="V308" s="106"/>
      <c r="W308" s="106"/>
      <c r="X308" s="107"/>
      <c r="Y308" s="107"/>
      <c r="Z308" s="70"/>
      <c r="AA308" s="70"/>
      <c r="AB308" s="70"/>
    </row>
    <row r="309" spans="1:28">
      <c r="A309" s="2"/>
      <c r="B309" s="104"/>
      <c r="C309" s="162"/>
      <c r="D309" s="162"/>
      <c r="E309" s="162"/>
      <c r="F309" s="163"/>
      <c r="G309" s="163"/>
      <c r="H309" s="163"/>
      <c r="I309" s="163"/>
      <c r="J309" s="163"/>
      <c r="K309" s="163"/>
      <c r="L309" s="163"/>
      <c r="M309" s="163"/>
      <c r="N309" s="163"/>
      <c r="O309" s="164"/>
      <c r="P309" s="165"/>
      <c r="Q309" s="165"/>
      <c r="R309" s="163"/>
      <c r="S309" s="163"/>
      <c r="T309" s="163"/>
      <c r="U309" s="51"/>
      <c r="V309" s="106"/>
      <c r="W309" s="106"/>
      <c r="X309" s="107"/>
      <c r="Y309" s="107"/>
      <c r="Z309" s="70"/>
      <c r="AA309" s="70"/>
      <c r="AB309" s="70"/>
    </row>
    <row r="310" spans="1:28">
      <c r="A310" s="2"/>
      <c r="B310" s="71"/>
      <c r="C310" s="71"/>
      <c r="D310" s="50"/>
      <c r="E310" s="2"/>
      <c r="F310" s="108"/>
      <c r="G310" s="111"/>
      <c r="H310" s="111"/>
      <c r="I310" s="111"/>
      <c r="J310" s="111"/>
      <c r="K310" s="111"/>
      <c r="L310" s="111"/>
      <c r="M310" s="112"/>
      <c r="N310" s="112"/>
      <c r="O310" s="112"/>
      <c r="P310" s="112"/>
      <c r="Q310" s="112"/>
      <c r="R310" s="112"/>
      <c r="S310" s="112"/>
      <c r="T310" s="112"/>
      <c r="U310" s="105"/>
      <c r="V310" s="105"/>
      <c r="W310" s="105"/>
      <c r="X310" s="107"/>
      <c r="Y310" s="107"/>
      <c r="Z310" s="70"/>
      <c r="AA310" s="70"/>
      <c r="AB310" s="70"/>
    </row>
    <row r="311" spans="1:28">
      <c r="A311" s="2"/>
      <c r="B311" s="71"/>
      <c r="C311" s="71"/>
      <c r="D311" s="50"/>
      <c r="E311" s="2"/>
      <c r="F311" s="108"/>
      <c r="G311" s="113"/>
      <c r="H311" s="113"/>
      <c r="I311" s="113"/>
      <c r="J311" s="113"/>
      <c r="K311" s="113"/>
      <c r="L311" s="113"/>
      <c r="M311" s="114"/>
      <c r="N311" s="114"/>
      <c r="O311" s="114"/>
      <c r="P311" s="114"/>
      <c r="Q311" s="114"/>
      <c r="R311" s="114"/>
      <c r="S311" s="114"/>
      <c r="T311" s="114"/>
      <c r="U311" s="115"/>
      <c r="V311" s="115"/>
      <c r="W311" s="115"/>
      <c r="X311" s="107"/>
      <c r="Y311" s="107"/>
      <c r="Z311" s="70"/>
      <c r="AA311" s="70"/>
      <c r="AB311" s="70"/>
    </row>
  </sheetData>
  <mergeCells count="1352">
    <mergeCell ref="B29:C29"/>
    <mergeCell ref="D29:G29"/>
    <mergeCell ref="H29:J29"/>
    <mergeCell ref="K29:M29"/>
    <mergeCell ref="A23:D23"/>
    <mergeCell ref="E23:G23"/>
    <mergeCell ref="H23:K23"/>
    <mergeCell ref="AD23:AG23"/>
    <mergeCell ref="AH23:AJ23"/>
    <mergeCell ref="AK23:AN23"/>
    <mergeCell ref="N24:P24"/>
    <mergeCell ref="N25:P26"/>
    <mergeCell ref="N27:P27"/>
    <mergeCell ref="N28:Y30"/>
    <mergeCell ref="B27:C27"/>
    <mergeCell ref="D27:G27"/>
    <mergeCell ref="H27:J27"/>
    <mergeCell ref="K27:M27"/>
    <mergeCell ref="B24:C24"/>
    <mergeCell ref="D24:G24"/>
    <mergeCell ref="H24:J24"/>
    <mergeCell ref="K24:M24"/>
    <mergeCell ref="B25:C25"/>
    <mergeCell ref="D25:G25"/>
    <mergeCell ref="H25:J25"/>
    <mergeCell ref="K25:M25"/>
    <mergeCell ref="B63:G63"/>
    <mergeCell ref="I63:K63"/>
    <mergeCell ref="AD63:AI63"/>
    <mergeCell ref="AK63:AM63"/>
    <mergeCell ref="I64:K64"/>
    <mergeCell ref="AK64:AM64"/>
    <mergeCell ref="B26:C26"/>
    <mergeCell ref="D26:G26"/>
    <mergeCell ref="H26:J26"/>
    <mergeCell ref="K26:M26"/>
    <mergeCell ref="X60:Y62"/>
    <mergeCell ref="F61:F62"/>
    <mergeCell ref="G61:L61"/>
    <mergeCell ref="M61:N61"/>
    <mergeCell ref="O61:Q61"/>
    <mergeCell ref="R61:T61"/>
    <mergeCell ref="U61:W61"/>
    <mergeCell ref="G62:L62"/>
    <mergeCell ref="M62:N62"/>
    <mergeCell ref="O62:Q62"/>
    <mergeCell ref="R62:T62"/>
    <mergeCell ref="U62:W62"/>
    <mergeCell ref="F59:I60"/>
    <mergeCell ref="J59:L60"/>
    <mergeCell ref="M59:N60"/>
    <mergeCell ref="O59:O60"/>
    <mergeCell ref="P59:Q60"/>
    <mergeCell ref="R59:T60"/>
    <mergeCell ref="V59:W59"/>
    <mergeCell ref="V60:W60"/>
    <mergeCell ref="F57:R57"/>
    <mergeCell ref="S57:T57"/>
    <mergeCell ref="U57:W58"/>
    <mergeCell ref="X57:Y59"/>
    <mergeCell ref="B58:B60"/>
    <mergeCell ref="C58:E58"/>
    <mergeCell ref="F58:I58"/>
    <mergeCell ref="J58:L58"/>
    <mergeCell ref="M58:N58"/>
    <mergeCell ref="O58:Q58"/>
    <mergeCell ref="R58:T58"/>
    <mergeCell ref="G54:L54"/>
    <mergeCell ref="M54:N54"/>
    <mergeCell ref="O54:Q54"/>
    <mergeCell ref="R54:T54"/>
    <mergeCell ref="U54:W54"/>
    <mergeCell ref="B55:Y55"/>
    <mergeCell ref="B56:E56"/>
    <mergeCell ref="F56:R56"/>
    <mergeCell ref="S56:T56"/>
    <mergeCell ref="U56:W56"/>
    <mergeCell ref="X56:Y56"/>
    <mergeCell ref="P51:Q52"/>
    <mergeCell ref="R51:T52"/>
    <mergeCell ref="V51:W51"/>
    <mergeCell ref="V52:W52"/>
    <mergeCell ref="X52:Y54"/>
    <mergeCell ref="F53:F54"/>
    <mergeCell ref="G53:L53"/>
    <mergeCell ref="M53:N53"/>
    <mergeCell ref="O53:Q53"/>
    <mergeCell ref="R53:T53"/>
    <mergeCell ref="U53:W53"/>
    <mergeCell ref="C51:E52"/>
    <mergeCell ref="F51:I52"/>
    <mergeCell ref="J51:L52"/>
    <mergeCell ref="M51:N52"/>
    <mergeCell ref="O51:O52"/>
    <mergeCell ref="B49:E49"/>
    <mergeCell ref="F49:R49"/>
    <mergeCell ref="S49:T49"/>
    <mergeCell ref="U49:W50"/>
    <mergeCell ref="X49:Y51"/>
    <mergeCell ref="B50:B52"/>
    <mergeCell ref="C50:E50"/>
    <mergeCell ref="F50:I50"/>
    <mergeCell ref="J50:L50"/>
    <mergeCell ref="M50:N50"/>
    <mergeCell ref="O50:Q50"/>
    <mergeCell ref="R50:T50"/>
    <mergeCell ref="B47:Y47"/>
    <mergeCell ref="B48:E48"/>
    <mergeCell ref="F48:R48"/>
    <mergeCell ref="S48:T48"/>
    <mergeCell ref="U48:W48"/>
    <mergeCell ref="X48:Y48"/>
    <mergeCell ref="X44:Y46"/>
    <mergeCell ref="F45:F46"/>
    <mergeCell ref="G45:L45"/>
    <mergeCell ref="M45:N45"/>
    <mergeCell ref="O45:Q45"/>
    <mergeCell ref="R45:T45"/>
    <mergeCell ref="U45:W45"/>
    <mergeCell ref="G46:L46"/>
    <mergeCell ref="M46:N46"/>
    <mergeCell ref="O46:Q46"/>
    <mergeCell ref="R46:T46"/>
    <mergeCell ref="U46:W46"/>
    <mergeCell ref="C43:E44"/>
    <mergeCell ref="F43:I44"/>
    <mergeCell ref="J43:L44"/>
    <mergeCell ref="M43:N44"/>
    <mergeCell ref="O43:O44"/>
    <mergeCell ref="P43:Q44"/>
    <mergeCell ref="R43:T44"/>
    <mergeCell ref="V43:W43"/>
    <mergeCell ref="V44:W44"/>
    <mergeCell ref="M34:N34"/>
    <mergeCell ref="O34:Q34"/>
    <mergeCell ref="R34:T34"/>
    <mergeCell ref="C35:E36"/>
    <mergeCell ref="F35:I36"/>
    <mergeCell ref="J35:L36"/>
    <mergeCell ref="M35:N36"/>
    <mergeCell ref="O35:O36"/>
    <mergeCell ref="P35:Q36"/>
    <mergeCell ref="R35:T36"/>
    <mergeCell ref="B41:E41"/>
    <mergeCell ref="F41:R41"/>
    <mergeCell ref="S41:T41"/>
    <mergeCell ref="U41:W42"/>
    <mergeCell ref="X41:Y43"/>
    <mergeCell ref="B42:B44"/>
    <mergeCell ref="C42:E42"/>
    <mergeCell ref="F42:I42"/>
    <mergeCell ref="J42:L42"/>
    <mergeCell ref="M42:N42"/>
    <mergeCell ref="O42:Q42"/>
    <mergeCell ref="R42:T42"/>
    <mergeCell ref="O38:Q38"/>
    <mergeCell ref="R38:T38"/>
    <mergeCell ref="U38:W38"/>
    <mergeCell ref="B39:Y39"/>
    <mergeCell ref="B40:E40"/>
    <mergeCell ref="F40:R40"/>
    <mergeCell ref="S40:T40"/>
    <mergeCell ref="U40:W40"/>
    <mergeCell ref="X40:Y40"/>
    <mergeCell ref="P308:Q309"/>
    <mergeCell ref="X32:Y32"/>
    <mergeCell ref="B33:E33"/>
    <mergeCell ref="F33:R33"/>
    <mergeCell ref="S33:T33"/>
    <mergeCell ref="U33:W34"/>
    <mergeCell ref="X33:Y35"/>
    <mergeCell ref="B34:B36"/>
    <mergeCell ref="C34:E34"/>
    <mergeCell ref="R308:T309"/>
    <mergeCell ref="V308:W308"/>
    <mergeCell ref="V309:W309"/>
    <mergeCell ref="X309:Y311"/>
    <mergeCell ref="F310:F311"/>
    <mergeCell ref="G310:L310"/>
    <mergeCell ref="M310:N310"/>
    <mergeCell ref="O310:Q310"/>
    <mergeCell ref="R310:T310"/>
    <mergeCell ref="U310:W310"/>
    <mergeCell ref="G311:L311"/>
    <mergeCell ref="M311:N311"/>
    <mergeCell ref="O311:Q311"/>
    <mergeCell ref="R311:T311"/>
    <mergeCell ref="U311:W311"/>
    <mergeCell ref="B304:Y304"/>
    <mergeCell ref="B305:E305"/>
    <mergeCell ref="F305:R305"/>
    <mergeCell ref="S305:T305"/>
    <mergeCell ref="U305:W305"/>
    <mergeCell ref="V35:W35"/>
    <mergeCell ref="V36:W36"/>
    <mergeCell ref="X36:Y38"/>
    <mergeCell ref="X298:Y300"/>
    <mergeCell ref="B299:B301"/>
    <mergeCell ref="C299:E299"/>
    <mergeCell ref="F299:I299"/>
    <mergeCell ref="J299:L299"/>
    <mergeCell ref="M299:N299"/>
    <mergeCell ref="O299:Q299"/>
    <mergeCell ref="R299:T299"/>
    <mergeCell ref="C300:E301"/>
    <mergeCell ref="F300:I301"/>
    <mergeCell ref="J300:L301"/>
    <mergeCell ref="M300:N301"/>
    <mergeCell ref="O300:O301"/>
    <mergeCell ref="P300:Q301"/>
    <mergeCell ref="X305:Y305"/>
    <mergeCell ref="B306:E306"/>
    <mergeCell ref="F306:R306"/>
    <mergeCell ref="S306:T306"/>
    <mergeCell ref="U306:W307"/>
    <mergeCell ref="X306:Y308"/>
    <mergeCell ref="B307:B309"/>
    <mergeCell ref="C307:E307"/>
    <mergeCell ref="F307:I307"/>
    <mergeCell ref="J307:L307"/>
    <mergeCell ref="M307:N307"/>
    <mergeCell ref="O307:Q307"/>
    <mergeCell ref="R307:T307"/>
    <mergeCell ref="C308:E309"/>
    <mergeCell ref="F308:I309"/>
    <mergeCell ref="J308:L309"/>
    <mergeCell ref="M308:N309"/>
    <mergeCell ref="O308:O309"/>
    <mergeCell ref="R294:T294"/>
    <mergeCell ref="U294:W294"/>
    <mergeCell ref="G295:L295"/>
    <mergeCell ref="M295:N295"/>
    <mergeCell ref="O295:Q295"/>
    <mergeCell ref="R295:T295"/>
    <mergeCell ref="U295:W295"/>
    <mergeCell ref="R300:T301"/>
    <mergeCell ref="V300:W300"/>
    <mergeCell ref="V301:W301"/>
    <mergeCell ref="X301:Y303"/>
    <mergeCell ref="F302:F303"/>
    <mergeCell ref="G302:L302"/>
    <mergeCell ref="M302:N302"/>
    <mergeCell ref="O302:Q302"/>
    <mergeCell ref="R302:T302"/>
    <mergeCell ref="U302:W302"/>
    <mergeCell ref="G303:L303"/>
    <mergeCell ref="M303:N303"/>
    <mergeCell ref="O303:Q303"/>
    <mergeCell ref="R303:T303"/>
    <mergeCell ref="U303:W303"/>
    <mergeCell ref="B296:Y296"/>
    <mergeCell ref="B297:E297"/>
    <mergeCell ref="F297:R297"/>
    <mergeCell ref="S297:T297"/>
    <mergeCell ref="U297:W297"/>
    <mergeCell ref="X297:Y297"/>
    <mergeCell ref="B298:E298"/>
    <mergeCell ref="F298:R298"/>
    <mergeCell ref="S298:T298"/>
    <mergeCell ref="U298:W299"/>
    <mergeCell ref="B288:Y288"/>
    <mergeCell ref="B289:E289"/>
    <mergeCell ref="F289:R289"/>
    <mergeCell ref="S289:T289"/>
    <mergeCell ref="U289:W289"/>
    <mergeCell ref="X289:Y289"/>
    <mergeCell ref="B290:E290"/>
    <mergeCell ref="F290:R290"/>
    <mergeCell ref="S290:T290"/>
    <mergeCell ref="U290:W291"/>
    <mergeCell ref="X290:Y292"/>
    <mergeCell ref="B291:B293"/>
    <mergeCell ref="C291:E291"/>
    <mergeCell ref="F291:I291"/>
    <mergeCell ref="J291:L291"/>
    <mergeCell ref="M291:N291"/>
    <mergeCell ref="O291:Q291"/>
    <mergeCell ref="R291:T291"/>
    <mergeCell ref="C292:E293"/>
    <mergeCell ref="F292:I293"/>
    <mergeCell ref="J292:L293"/>
    <mergeCell ref="M292:N293"/>
    <mergeCell ref="O292:O293"/>
    <mergeCell ref="P292:Q293"/>
    <mergeCell ref="R292:T293"/>
    <mergeCell ref="V292:W292"/>
    <mergeCell ref="V293:W293"/>
    <mergeCell ref="X293:Y295"/>
    <mergeCell ref="F294:F295"/>
    <mergeCell ref="G294:L294"/>
    <mergeCell ref="M294:N294"/>
    <mergeCell ref="O294:Q294"/>
    <mergeCell ref="F281:R281"/>
    <mergeCell ref="S281:T281"/>
    <mergeCell ref="U281:W281"/>
    <mergeCell ref="X281:Y281"/>
    <mergeCell ref="B282:E282"/>
    <mergeCell ref="F282:R282"/>
    <mergeCell ref="S282:T282"/>
    <mergeCell ref="U282:W283"/>
    <mergeCell ref="X282:Y284"/>
    <mergeCell ref="B283:B285"/>
    <mergeCell ref="C283:E283"/>
    <mergeCell ref="F283:I283"/>
    <mergeCell ref="J283:L283"/>
    <mergeCell ref="M283:N283"/>
    <mergeCell ref="O283:Q283"/>
    <mergeCell ref="R283:T283"/>
    <mergeCell ref="C284:E285"/>
    <mergeCell ref="F284:I285"/>
    <mergeCell ref="J284:L285"/>
    <mergeCell ref="M284:N285"/>
    <mergeCell ref="O284:O285"/>
    <mergeCell ref="P284:Q285"/>
    <mergeCell ref="R276:T277"/>
    <mergeCell ref="V276:W276"/>
    <mergeCell ref="V277:W277"/>
    <mergeCell ref="X277:Y279"/>
    <mergeCell ref="F278:F279"/>
    <mergeCell ref="G278:L278"/>
    <mergeCell ref="M278:N278"/>
    <mergeCell ref="O278:Q278"/>
    <mergeCell ref="R278:T278"/>
    <mergeCell ref="U278:W278"/>
    <mergeCell ref="G279:L279"/>
    <mergeCell ref="M279:N279"/>
    <mergeCell ref="O279:Q279"/>
    <mergeCell ref="R279:T279"/>
    <mergeCell ref="U279:W279"/>
    <mergeCell ref="R284:T285"/>
    <mergeCell ref="V284:W284"/>
    <mergeCell ref="V285:W285"/>
    <mergeCell ref="X285:Y287"/>
    <mergeCell ref="F286:F287"/>
    <mergeCell ref="G286:L286"/>
    <mergeCell ref="M286:N286"/>
    <mergeCell ref="O286:Q286"/>
    <mergeCell ref="R286:T286"/>
    <mergeCell ref="U286:W286"/>
    <mergeCell ref="G287:L287"/>
    <mergeCell ref="M287:N287"/>
    <mergeCell ref="O287:Q287"/>
    <mergeCell ref="R287:T287"/>
    <mergeCell ref="U287:W287"/>
    <mergeCell ref="B280:Y280"/>
    <mergeCell ref="B281:E281"/>
    <mergeCell ref="O267:Q267"/>
    <mergeCell ref="R267:T267"/>
    <mergeCell ref="C268:E269"/>
    <mergeCell ref="F268:I269"/>
    <mergeCell ref="J268:L269"/>
    <mergeCell ref="M268:N269"/>
    <mergeCell ref="O268:O269"/>
    <mergeCell ref="P268:Q269"/>
    <mergeCell ref="C272:AC272"/>
    <mergeCell ref="B273:E273"/>
    <mergeCell ref="F273:R273"/>
    <mergeCell ref="S273:T273"/>
    <mergeCell ref="U273:W273"/>
    <mergeCell ref="X273:Y273"/>
    <mergeCell ref="B274:E274"/>
    <mergeCell ref="F274:R274"/>
    <mergeCell ref="S274:T274"/>
    <mergeCell ref="U274:W275"/>
    <mergeCell ref="X274:Y276"/>
    <mergeCell ref="B275:B277"/>
    <mergeCell ref="C275:E275"/>
    <mergeCell ref="F275:I275"/>
    <mergeCell ref="J275:L275"/>
    <mergeCell ref="M275:N275"/>
    <mergeCell ref="O275:Q275"/>
    <mergeCell ref="R275:T275"/>
    <mergeCell ref="C276:E277"/>
    <mergeCell ref="F276:I277"/>
    <mergeCell ref="J276:L277"/>
    <mergeCell ref="M276:N277"/>
    <mergeCell ref="O276:O277"/>
    <mergeCell ref="P276:Q277"/>
    <mergeCell ref="U263:W263"/>
    <mergeCell ref="R268:T269"/>
    <mergeCell ref="V268:W268"/>
    <mergeCell ref="V269:W269"/>
    <mergeCell ref="X269:Y271"/>
    <mergeCell ref="F270:F271"/>
    <mergeCell ref="G270:L270"/>
    <mergeCell ref="M270:N270"/>
    <mergeCell ref="O270:Q270"/>
    <mergeCell ref="R270:T270"/>
    <mergeCell ref="U270:W270"/>
    <mergeCell ref="G271:L271"/>
    <mergeCell ref="M271:N271"/>
    <mergeCell ref="O271:Q271"/>
    <mergeCell ref="R271:T271"/>
    <mergeCell ref="U271:W271"/>
    <mergeCell ref="B264:Y264"/>
    <mergeCell ref="B265:E265"/>
    <mergeCell ref="F265:R265"/>
    <mergeCell ref="S265:T265"/>
    <mergeCell ref="U265:W265"/>
    <mergeCell ref="X265:Y265"/>
    <mergeCell ref="B266:E266"/>
    <mergeCell ref="F266:R266"/>
    <mergeCell ref="S266:T266"/>
    <mergeCell ref="U266:W267"/>
    <mergeCell ref="X266:Y268"/>
    <mergeCell ref="B267:B269"/>
    <mergeCell ref="C267:E267"/>
    <mergeCell ref="F267:I267"/>
    <mergeCell ref="J267:L267"/>
    <mergeCell ref="M267:N267"/>
    <mergeCell ref="B258:E258"/>
    <mergeCell ref="F258:R258"/>
    <mergeCell ref="S258:T258"/>
    <mergeCell ref="U258:W259"/>
    <mergeCell ref="X258:Y260"/>
    <mergeCell ref="B259:B261"/>
    <mergeCell ref="C259:E259"/>
    <mergeCell ref="F259:I259"/>
    <mergeCell ref="J259:L259"/>
    <mergeCell ref="M259:N259"/>
    <mergeCell ref="O259:Q259"/>
    <mergeCell ref="R259:T259"/>
    <mergeCell ref="C260:E261"/>
    <mergeCell ref="F260:I261"/>
    <mergeCell ref="J260:L261"/>
    <mergeCell ref="M260:N261"/>
    <mergeCell ref="O260:O261"/>
    <mergeCell ref="P260:Q261"/>
    <mergeCell ref="R260:T261"/>
    <mergeCell ref="V260:W260"/>
    <mergeCell ref="V261:W261"/>
    <mergeCell ref="X261:Y263"/>
    <mergeCell ref="F262:F263"/>
    <mergeCell ref="G262:L262"/>
    <mergeCell ref="M262:N262"/>
    <mergeCell ref="O262:Q262"/>
    <mergeCell ref="R262:T262"/>
    <mergeCell ref="U262:W262"/>
    <mergeCell ref="G263:L263"/>
    <mergeCell ref="M263:N263"/>
    <mergeCell ref="O263:Q263"/>
    <mergeCell ref="R263:T263"/>
    <mergeCell ref="X250:Y252"/>
    <mergeCell ref="B251:B253"/>
    <mergeCell ref="C251:E251"/>
    <mergeCell ref="F251:I251"/>
    <mergeCell ref="J251:L251"/>
    <mergeCell ref="M251:N251"/>
    <mergeCell ref="O251:Q251"/>
    <mergeCell ref="R251:T251"/>
    <mergeCell ref="C252:E253"/>
    <mergeCell ref="F252:I253"/>
    <mergeCell ref="J252:L253"/>
    <mergeCell ref="M252:N253"/>
    <mergeCell ref="O252:O253"/>
    <mergeCell ref="P252:Q253"/>
    <mergeCell ref="B256:Y256"/>
    <mergeCell ref="B257:E257"/>
    <mergeCell ref="F257:R257"/>
    <mergeCell ref="S257:T257"/>
    <mergeCell ref="U257:W257"/>
    <mergeCell ref="X257:Y257"/>
    <mergeCell ref="R246:T246"/>
    <mergeCell ref="U246:W246"/>
    <mergeCell ref="G247:L247"/>
    <mergeCell ref="M247:N247"/>
    <mergeCell ref="O247:Q247"/>
    <mergeCell ref="R247:T247"/>
    <mergeCell ref="U247:W247"/>
    <mergeCell ref="R252:T253"/>
    <mergeCell ref="V252:W252"/>
    <mergeCell ref="V253:W253"/>
    <mergeCell ref="X253:Y255"/>
    <mergeCell ref="F254:F255"/>
    <mergeCell ref="G254:L254"/>
    <mergeCell ref="M254:N254"/>
    <mergeCell ref="O254:Q254"/>
    <mergeCell ref="R254:T254"/>
    <mergeCell ref="U254:W254"/>
    <mergeCell ref="G255:L255"/>
    <mergeCell ref="M255:N255"/>
    <mergeCell ref="O255:Q255"/>
    <mergeCell ref="R255:T255"/>
    <mergeCell ref="U255:W255"/>
    <mergeCell ref="B248:Y248"/>
    <mergeCell ref="B249:E249"/>
    <mergeCell ref="F249:R249"/>
    <mergeCell ref="S249:T249"/>
    <mergeCell ref="U249:W249"/>
    <mergeCell ref="X249:Y249"/>
    <mergeCell ref="B250:E250"/>
    <mergeCell ref="F250:R250"/>
    <mergeCell ref="S250:T250"/>
    <mergeCell ref="U250:W251"/>
    <mergeCell ref="B240:Y240"/>
    <mergeCell ref="B241:E241"/>
    <mergeCell ref="F241:R241"/>
    <mergeCell ref="S241:T241"/>
    <mergeCell ref="U241:W241"/>
    <mergeCell ref="X241:Y241"/>
    <mergeCell ref="B242:E242"/>
    <mergeCell ref="F242:R242"/>
    <mergeCell ref="S242:T242"/>
    <mergeCell ref="U242:W243"/>
    <mergeCell ref="X242:Y244"/>
    <mergeCell ref="B243:B245"/>
    <mergeCell ref="C243:E243"/>
    <mergeCell ref="F243:I243"/>
    <mergeCell ref="J243:L243"/>
    <mergeCell ref="M243:N243"/>
    <mergeCell ref="O243:Q243"/>
    <mergeCell ref="R243:T243"/>
    <mergeCell ref="C244:E245"/>
    <mergeCell ref="F244:I245"/>
    <mergeCell ref="J244:L245"/>
    <mergeCell ref="M244:N245"/>
    <mergeCell ref="O244:O245"/>
    <mergeCell ref="P244:Q245"/>
    <mergeCell ref="R244:T245"/>
    <mergeCell ref="V244:W244"/>
    <mergeCell ref="V245:W245"/>
    <mergeCell ref="X245:Y247"/>
    <mergeCell ref="F246:F247"/>
    <mergeCell ref="G246:L246"/>
    <mergeCell ref="M246:N246"/>
    <mergeCell ref="O246:Q246"/>
    <mergeCell ref="F233:R233"/>
    <mergeCell ref="S233:T233"/>
    <mergeCell ref="U233:W233"/>
    <mergeCell ref="X233:Y233"/>
    <mergeCell ref="B234:E234"/>
    <mergeCell ref="F234:R234"/>
    <mergeCell ref="S234:T234"/>
    <mergeCell ref="U234:W235"/>
    <mergeCell ref="X234:Y236"/>
    <mergeCell ref="B235:B237"/>
    <mergeCell ref="C235:E235"/>
    <mergeCell ref="F235:I235"/>
    <mergeCell ref="J235:L235"/>
    <mergeCell ref="M235:N235"/>
    <mergeCell ref="O235:Q235"/>
    <mergeCell ref="R235:T235"/>
    <mergeCell ref="C236:E237"/>
    <mergeCell ref="F236:I237"/>
    <mergeCell ref="J236:L237"/>
    <mergeCell ref="M236:N237"/>
    <mergeCell ref="O236:O237"/>
    <mergeCell ref="P236:Q237"/>
    <mergeCell ref="R228:T229"/>
    <mergeCell ref="V228:W228"/>
    <mergeCell ref="V229:W229"/>
    <mergeCell ref="X229:Y231"/>
    <mergeCell ref="F230:F231"/>
    <mergeCell ref="G230:L230"/>
    <mergeCell ref="M230:N230"/>
    <mergeCell ref="O230:Q230"/>
    <mergeCell ref="R230:T230"/>
    <mergeCell ref="U230:W230"/>
    <mergeCell ref="G231:L231"/>
    <mergeCell ref="M231:N231"/>
    <mergeCell ref="O231:Q231"/>
    <mergeCell ref="R231:T231"/>
    <mergeCell ref="U231:W231"/>
    <mergeCell ref="R236:T237"/>
    <mergeCell ref="V236:W236"/>
    <mergeCell ref="V237:W237"/>
    <mergeCell ref="X237:Y239"/>
    <mergeCell ref="F238:F239"/>
    <mergeCell ref="G238:L238"/>
    <mergeCell ref="M238:N238"/>
    <mergeCell ref="O238:Q238"/>
    <mergeCell ref="R238:T238"/>
    <mergeCell ref="U238:W238"/>
    <mergeCell ref="G239:L239"/>
    <mergeCell ref="M239:N239"/>
    <mergeCell ref="O239:Q239"/>
    <mergeCell ref="R239:T239"/>
    <mergeCell ref="U239:W239"/>
    <mergeCell ref="C232:AC232"/>
    <mergeCell ref="B233:E233"/>
    <mergeCell ref="O219:Q219"/>
    <mergeCell ref="R219:T219"/>
    <mergeCell ref="C220:E221"/>
    <mergeCell ref="F220:I221"/>
    <mergeCell ref="J220:L221"/>
    <mergeCell ref="M220:N221"/>
    <mergeCell ref="O220:O221"/>
    <mergeCell ref="P220:Q221"/>
    <mergeCell ref="B224:Y224"/>
    <mergeCell ref="B225:E225"/>
    <mergeCell ref="F225:R225"/>
    <mergeCell ref="S225:T225"/>
    <mergeCell ref="U225:W225"/>
    <mergeCell ref="X225:Y225"/>
    <mergeCell ref="B226:E226"/>
    <mergeCell ref="F226:R226"/>
    <mergeCell ref="S226:T226"/>
    <mergeCell ref="U226:W227"/>
    <mergeCell ref="X226:Y228"/>
    <mergeCell ref="B227:B229"/>
    <mergeCell ref="C227:E227"/>
    <mergeCell ref="F227:I227"/>
    <mergeCell ref="J227:L227"/>
    <mergeCell ref="M227:N227"/>
    <mergeCell ref="O227:Q227"/>
    <mergeCell ref="R227:T227"/>
    <mergeCell ref="C228:E229"/>
    <mergeCell ref="F228:I229"/>
    <mergeCell ref="J228:L229"/>
    <mergeCell ref="M228:N229"/>
    <mergeCell ref="O228:O229"/>
    <mergeCell ref="P228:Q229"/>
    <mergeCell ref="U215:W215"/>
    <mergeCell ref="R220:T221"/>
    <mergeCell ref="V220:W220"/>
    <mergeCell ref="V221:W221"/>
    <mergeCell ref="X221:Y223"/>
    <mergeCell ref="F222:F223"/>
    <mergeCell ref="G222:L222"/>
    <mergeCell ref="M222:N222"/>
    <mergeCell ref="O222:Q222"/>
    <mergeCell ref="R222:T222"/>
    <mergeCell ref="U222:W222"/>
    <mergeCell ref="G223:L223"/>
    <mergeCell ref="M223:N223"/>
    <mergeCell ref="O223:Q223"/>
    <mergeCell ref="R223:T223"/>
    <mergeCell ref="U223:W223"/>
    <mergeCell ref="B216:Y216"/>
    <mergeCell ref="B217:E217"/>
    <mergeCell ref="F217:R217"/>
    <mergeCell ref="S217:T217"/>
    <mergeCell ref="U217:W217"/>
    <mergeCell ref="X217:Y217"/>
    <mergeCell ref="B218:E218"/>
    <mergeCell ref="F218:R218"/>
    <mergeCell ref="S218:T218"/>
    <mergeCell ref="U218:W219"/>
    <mergeCell ref="X218:Y220"/>
    <mergeCell ref="B219:B221"/>
    <mergeCell ref="C219:E219"/>
    <mergeCell ref="F219:I219"/>
    <mergeCell ref="J219:L219"/>
    <mergeCell ref="M219:N219"/>
    <mergeCell ref="B210:E210"/>
    <mergeCell ref="F210:R210"/>
    <mergeCell ref="S210:T210"/>
    <mergeCell ref="U210:W211"/>
    <mergeCell ref="X210:Y212"/>
    <mergeCell ref="B211:B213"/>
    <mergeCell ref="C211:E211"/>
    <mergeCell ref="F211:I211"/>
    <mergeCell ref="J211:L211"/>
    <mergeCell ref="M211:N211"/>
    <mergeCell ref="O211:Q211"/>
    <mergeCell ref="R211:T211"/>
    <mergeCell ref="C212:E213"/>
    <mergeCell ref="F212:I213"/>
    <mergeCell ref="J212:L213"/>
    <mergeCell ref="M212:N213"/>
    <mergeCell ref="O212:O213"/>
    <mergeCell ref="P212:Q213"/>
    <mergeCell ref="R212:T213"/>
    <mergeCell ref="V212:W212"/>
    <mergeCell ref="V213:W213"/>
    <mergeCell ref="X213:Y215"/>
    <mergeCell ref="F214:F215"/>
    <mergeCell ref="G214:L214"/>
    <mergeCell ref="M214:N214"/>
    <mergeCell ref="O214:Q214"/>
    <mergeCell ref="R214:T214"/>
    <mergeCell ref="U214:W214"/>
    <mergeCell ref="G215:L215"/>
    <mergeCell ref="M215:N215"/>
    <mergeCell ref="O215:Q215"/>
    <mergeCell ref="R215:T215"/>
    <mergeCell ref="X202:Y204"/>
    <mergeCell ref="B203:B205"/>
    <mergeCell ref="C203:E203"/>
    <mergeCell ref="F203:I203"/>
    <mergeCell ref="J203:L203"/>
    <mergeCell ref="M203:N203"/>
    <mergeCell ref="O203:Q203"/>
    <mergeCell ref="R203:T203"/>
    <mergeCell ref="C204:E205"/>
    <mergeCell ref="F204:I205"/>
    <mergeCell ref="J204:L205"/>
    <mergeCell ref="M204:N205"/>
    <mergeCell ref="O204:O205"/>
    <mergeCell ref="P204:Q205"/>
    <mergeCell ref="B208:Y208"/>
    <mergeCell ref="B209:E209"/>
    <mergeCell ref="F209:R209"/>
    <mergeCell ref="S209:T209"/>
    <mergeCell ref="U209:W209"/>
    <mergeCell ref="X209:Y209"/>
    <mergeCell ref="R198:T198"/>
    <mergeCell ref="U198:W198"/>
    <mergeCell ref="G199:L199"/>
    <mergeCell ref="M199:N199"/>
    <mergeCell ref="O199:Q199"/>
    <mergeCell ref="R199:T199"/>
    <mergeCell ref="U199:W199"/>
    <mergeCell ref="R204:T205"/>
    <mergeCell ref="V204:W204"/>
    <mergeCell ref="V205:W205"/>
    <mergeCell ref="X205:Y207"/>
    <mergeCell ref="F206:F207"/>
    <mergeCell ref="G206:L206"/>
    <mergeCell ref="M206:N206"/>
    <mergeCell ref="O206:Q206"/>
    <mergeCell ref="R206:T206"/>
    <mergeCell ref="U206:W206"/>
    <mergeCell ref="G207:L207"/>
    <mergeCell ref="M207:N207"/>
    <mergeCell ref="O207:Q207"/>
    <mergeCell ref="R207:T207"/>
    <mergeCell ref="U207:W207"/>
    <mergeCell ref="B200:Y200"/>
    <mergeCell ref="B201:E201"/>
    <mergeCell ref="F201:R201"/>
    <mergeCell ref="S201:T201"/>
    <mergeCell ref="U201:W201"/>
    <mergeCell ref="X201:Y201"/>
    <mergeCell ref="B202:E202"/>
    <mergeCell ref="F202:R202"/>
    <mergeCell ref="S202:T202"/>
    <mergeCell ref="U202:W203"/>
    <mergeCell ref="C192:AC192"/>
    <mergeCell ref="B193:E193"/>
    <mergeCell ref="F193:R193"/>
    <mergeCell ref="S193:T193"/>
    <mergeCell ref="U193:W193"/>
    <mergeCell ref="X193:Y193"/>
    <mergeCell ref="B194:E194"/>
    <mergeCell ref="F194:R194"/>
    <mergeCell ref="S194:T194"/>
    <mergeCell ref="U194:W195"/>
    <mergeCell ref="X194:Y196"/>
    <mergeCell ref="B195:B197"/>
    <mergeCell ref="C195:E195"/>
    <mergeCell ref="F195:I195"/>
    <mergeCell ref="J195:L195"/>
    <mergeCell ref="M195:N195"/>
    <mergeCell ref="O195:Q195"/>
    <mergeCell ref="R195:T195"/>
    <mergeCell ref="C196:E197"/>
    <mergeCell ref="F196:I197"/>
    <mergeCell ref="J196:L197"/>
    <mergeCell ref="M196:N197"/>
    <mergeCell ref="O196:O197"/>
    <mergeCell ref="P196:Q197"/>
    <mergeCell ref="R196:T197"/>
    <mergeCell ref="V196:W196"/>
    <mergeCell ref="V197:W197"/>
    <mergeCell ref="X197:Y199"/>
    <mergeCell ref="F198:F199"/>
    <mergeCell ref="G198:L198"/>
    <mergeCell ref="M198:N198"/>
    <mergeCell ref="O198:Q198"/>
    <mergeCell ref="F185:R185"/>
    <mergeCell ref="S185:T185"/>
    <mergeCell ref="U185:W185"/>
    <mergeCell ref="X185:Y185"/>
    <mergeCell ref="B186:E186"/>
    <mergeCell ref="F186:R186"/>
    <mergeCell ref="S186:T186"/>
    <mergeCell ref="U186:W187"/>
    <mergeCell ref="X186:Y188"/>
    <mergeCell ref="B187:B189"/>
    <mergeCell ref="C187:E187"/>
    <mergeCell ref="F187:I187"/>
    <mergeCell ref="J187:L187"/>
    <mergeCell ref="M187:N187"/>
    <mergeCell ref="O187:Q187"/>
    <mergeCell ref="R187:T187"/>
    <mergeCell ref="C188:E189"/>
    <mergeCell ref="F188:I189"/>
    <mergeCell ref="J188:L189"/>
    <mergeCell ref="M188:N189"/>
    <mergeCell ref="O188:O189"/>
    <mergeCell ref="P188:Q189"/>
    <mergeCell ref="R180:T181"/>
    <mergeCell ref="V180:W180"/>
    <mergeCell ref="V181:W181"/>
    <mergeCell ref="X181:Y183"/>
    <mergeCell ref="F182:F183"/>
    <mergeCell ref="G182:L182"/>
    <mergeCell ref="M182:N182"/>
    <mergeCell ref="O182:Q182"/>
    <mergeCell ref="R182:T182"/>
    <mergeCell ref="U182:W182"/>
    <mergeCell ref="G183:L183"/>
    <mergeCell ref="M183:N183"/>
    <mergeCell ref="O183:Q183"/>
    <mergeCell ref="R183:T183"/>
    <mergeCell ref="U183:W183"/>
    <mergeCell ref="R188:T189"/>
    <mergeCell ref="V188:W188"/>
    <mergeCell ref="V189:W189"/>
    <mergeCell ref="X189:Y191"/>
    <mergeCell ref="F190:F191"/>
    <mergeCell ref="G190:L190"/>
    <mergeCell ref="M190:N190"/>
    <mergeCell ref="O190:Q190"/>
    <mergeCell ref="R190:T190"/>
    <mergeCell ref="U190:W190"/>
    <mergeCell ref="G191:L191"/>
    <mergeCell ref="M191:N191"/>
    <mergeCell ref="O191:Q191"/>
    <mergeCell ref="R191:T191"/>
    <mergeCell ref="U191:W191"/>
    <mergeCell ref="B184:Y184"/>
    <mergeCell ref="B185:E185"/>
    <mergeCell ref="O171:Q171"/>
    <mergeCell ref="R171:T171"/>
    <mergeCell ref="C172:E173"/>
    <mergeCell ref="F172:I173"/>
    <mergeCell ref="J172:L173"/>
    <mergeCell ref="M172:N173"/>
    <mergeCell ref="O172:O173"/>
    <mergeCell ref="P172:Q173"/>
    <mergeCell ref="B176:Y176"/>
    <mergeCell ref="B177:E177"/>
    <mergeCell ref="F177:R177"/>
    <mergeCell ref="S177:T177"/>
    <mergeCell ref="U177:W177"/>
    <mergeCell ref="X177:Y177"/>
    <mergeCell ref="B178:E178"/>
    <mergeCell ref="F178:R178"/>
    <mergeCell ref="S178:T178"/>
    <mergeCell ref="U178:W179"/>
    <mergeCell ref="X178:Y180"/>
    <mergeCell ref="B179:B181"/>
    <mergeCell ref="C179:E179"/>
    <mergeCell ref="F179:I179"/>
    <mergeCell ref="J179:L179"/>
    <mergeCell ref="M179:N179"/>
    <mergeCell ref="O179:Q179"/>
    <mergeCell ref="R179:T179"/>
    <mergeCell ref="C180:E181"/>
    <mergeCell ref="F180:I181"/>
    <mergeCell ref="J180:L181"/>
    <mergeCell ref="M180:N181"/>
    <mergeCell ref="O180:O181"/>
    <mergeCell ref="P180:Q181"/>
    <mergeCell ref="U167:W167"/>
    <mergeCell ref="R172:T173"/>
    <mergeCell ref="V172:W172"/>
    <mergeCell ref="V173:W173"/>
    <mergeCell ref="X173:Y175"/>
    <mergeCell ref="F174:F175"/>
    <mergeCell ref="G174:L174"/>
    <mergeCell ref="M174:N174"/>
    <mergeCell ref="O174:Q174"/>
    <mergeCell ref="R174:T174"/>
    <mergeCell ref="U174:W174"/>
    <mergeCell ref="G175:L175"/>
    <mergeCell ref="M175:N175"/>
    <mergeCell ref="O175:Q175"/>
    <mergeCell ref="R175:T175"/>
    <mergeCell ref="U175:W175"/>
    <mergeCell ref="B168:Y168"/>
    <mergeCell ref="B169:E169"/>
    <mergeCell ref="F169:R169"/>
    <mergeCell ref="S169:T169"/>
    <mergeCell ref="U169:W169"/>
    <mergeCell ref="X169:Y169"/>
    <mergeCell ref="B170:E170"/>
    <mergeCell ref="F170:R170"/>
    <mergeCell ref="S170:T170"/>
    <mergeCell ref="U170:W171"/>
    <mergeCell ref="X170:Y172"/>
    <mergeCell ref="B171:B173"/>
    <mergeCell ref="C171:E171"/>
    <mergeCell ref="F171:I171"/>
    <mergeCell ref="J171:L171"/>
    <mergeCell ref="M171:N171"/>
    <mergeCell ref="B162:E162"/>
    <mergeCell ref="F162:R162"/>
    <mergeCell ref="S162:T162"/>
    <mergeCell ref="U162:W163"/>
    <mergeCell ref="X162:Y164"/>
    <mergeCell ref="B163:B165"/>
    <mergeCell ref="C163:E163"/>
    <mergeCell ref="F163:I163"/>
    <mergeCell ref="J163:L163"/>
    <mergeCell ref="M163:N163"/>
    <mergeCell ref="O163:Q163"/>
    <mergeCell ref="R163:T163"/>
    <mergeCell ref="C164:E165"/>
    <mergeCell ref="F164:I165"/>
    <mergeCell ref="J164:L165"/>
    <mergeCell ref="M164:N165"/>
    <mergeCell ref="O164:O165"/>
    <mergeCell ref="P164:Q165"/>
    <mergeCell ref="R164:T165"/>
    <mergeCell ref="V164:W164"/>
    <mergeCell ref="V165:W165"/>
    <mergeCell ref="X165:Y167"/>
    <mergeCell ref="F166:F167"/>
    <mergeCell ref="G166:L166"/>
    <mergeCell ref="M166:N166"/>
    <mergeCell ref="O166:Q166"/>
    <mergeCell ref="R166:T166"/>
    <mergeCell ref="U166:W166"/>
    <mergeCell ref="G167:L167"/>
    <mergeCell ref="M167:N167"/>
    <mergeCell ref="O167:Q167"/>
    <mergeCell ref="R167:T167"/>
    <mergeCell ref="X154:Y156"/>
    <mergeCell ref="B155:B157"/>
    <mergeCell ref="C155:E155"/>
    <mergeCell ref="F155:I155"/>
    <mergeCell ref="J155:L155"/>
    <mergeCell ref="M155:N155"/>
    <mergeCell ref="O155:Q155"/>
    <mergeCell ref="R155:T155"/>
    <mergeCell ref="C156:E157"/>
    <mergeCell ref="F156:I157"/>
    <mergeCell ref="J156:L157"/>
    <mergeCell ref="M156:N157"/>
    <mergeCell ref="O156:O157"/>
    <mergeCell ref="P156:Q157"/>
    <mergeCell ref="B160:Y160"/>
    <mergeCell ref="B161:E161"/>
    <mergeCell ref="F161:R161"/>
    <mergeCell ref="S161:T161"/>
    <mergeCell ref="U161:W161"/>
    <mergeCell ref="X161:Y161"/>
    <mergeCell ref="R150:T150"/>
    <mergeCell ref="U150:W150"/>
    <mergeCell ref="G151:L151"/>
    <mergeCell ref="M151:N151"/>
    <mergeCell ref="O151:Q151"/>
    <mergeCell ref="R151:T151"/>
    <mergeCell ref="U151:W151"/>
    <mergeCell ref="R156:T157"/>
    <mergeCell ref="V156:W156"/>
    <mergeCell ref="V157:W157"/>
    <mergeCell ref="X157:Y159"/>
    <mergeCell ref="F158:F159"/>
    <mergeCell ref="G158:L158"/>
    <mergeCell ref="M158:N158"/>
    <mergeCell ref="O158:Q158"/>
    <mergeCell ref="R158:T158"/>
    <mergeCell ref="U158:W158"/>
    <mergeCell ref="G159:L159"/>
    <mergeCell ref="M159:N159"/>
    <mergeCell ref="O159:Q159"/>
    <mergeCell ref="R159:T159"/>
    <mergeCell ref="U159:W159"/>
    <mergeCell ref="C152:AC152"/>
    <mergeCell ref="B153:E153"/>
    <mergeCell ref="F153:R153"/>
    <mergeCell ref="S153:T153"/>
    <mergeCell ref="U153:W153"/>
    <mergeCell ref="X153:Y153"/>
    <mergeCell ref="B154:E154"/>
    <mergeCell ref="F154:R154"/>
    <mergeCell ref="S154:T154"/>
    <mergeCell ref="U154:W155"/>
    <mergeCell ref="B144:Y144"/>
    <mergeCell ref="B145:E145"/>
    <mergeCell ref="F145:R145"/>
    <mergeCell ref="S145:T145"/>
    <mergeCell ref="U145:W145"/>
    <mergeCell ref="X145:Y145"/>
    <mergeCell ref="B146:E146"/>
    <mergeCell ref="F146:R146"/>
    <mergeCell ref="S146:T146"/>
    <mergeCell ref="U146:W147"/>
    <mergeCell ref="X146:Y148"/>
    <mergeCell ref="B147:B149"/>
    <mergeCell ref="C147:E147"/>
    <mergeCell ref="F147:I147"/>
    <mergeCell ref="J147:L147"/>
    <mergeCell ref="M147:N147"/>
    <mergeCell ref="O147:Q147"/>
    <mergeCell ref="R147:T147"/>
    <mergeCell ref="C148:E149"/>
    <mergeCell ref="F148:I149"/>
    <mergeCell ref="J148:L149"/>
    <mergeCell ref="M148:N149"/>
    <mergeCell ref="O148:O149"/>
    <mergeCell ref="P148:Q149"/>
    <mergeCell ref="R148:T149"/>
    <mergeCell ref="V148:W148"/>
    <mergeCell ref="V149:W149"/>
    <mergeCell ref="X149:Y151"/>
    <mergeCell ref="F150:F151"/>
    <mergeCell ref="G150:L150"/>
    <mergeCell ref="M150:N150"/>
    <mergeCell ref="O150:Q150"/>
    <mergeCell ref="F137:R137"/>
    <mergeCell ref="S137:T137"/>
    <mergeCell ref="U137:W137"/>
    <mergeCell ref="X137:Y137"/>
    <mergeCell ref="B138:E138"/>
    <mergeCell ref="F138:R138"/>
    <mergeCell ref="S138:T138"/>
    <mergeCell ref="U138:W139"/>
    <mergeCell ref="X138:Y140"/>
    <mergeCell ref="B139:B141"/>
    <mergeCell ref="C139:E139"/>
    <mergeCell ref="F139:I139"/>
    <mergeCell ref="J139:L139"/>
    <mergeCell ref="M139:N139"/>
    <mergeCell ref="O139:Q139"/>
    <mergeCell ref="R139:T139"/>
    <mergeCell ref="C140:E141"/>
    <mergeCell ref="F140:I141"/>
    <mergeCell ref="J140:L141"/>
    <mergeCell ref="M140:N141"/>
    <mergeCell ref="O140:O141"/>
    <mergeCell ref="P140:Q141"/>
    <mergeCell ref="R132:T133"/>
    <mergeCell ref="V132:W132"/>
    <mergeCell ref="V133:W133"/>
    <mergeCell ref="X133:Y135"/>
    <mergeCell ref="F134:F135"/>
    <mergeCell ref="G134:L134"/>
    <mergeCell ref="M134:N134"/>
    <mergeCell ref="O134:Q134"/>
    <mergeCell ref="R134:T134"/>
    <mergeCell ref="U134:W134"/>
    <mergeCell ref="G135:L135"/>
    <mergeCell ref="M135:N135"/>
    <mergeCell ref="O135:Q135"/>
    <mergeCell ref="R135:T135"/>
    <mergeCell ref="U135:W135"/>
    <mergeCell ref="R140:T141"/>
    <mergeCell ref="V140:W140"/>
    <mergeCell ref="V141:W141"/>
    <mergeCell ref="X141:Y143"/>
    <mergeCell ref="F142:F143"/>
    <mergeCell ref="G142:L142"/>
    <mergeCell ref="M142:N142"/>
    <mergeCell ref="O142:Q142"/>
    <mergeCell ref="R142:T142"/>
    <mergeCell ref="U142:W142"/>
    <mergeCell ref="G143:L143"/>
    <mergeCell ref="M143:N143"/>
    <mergeCell ref="O143:Q143"/>
    <mergeCell ref="R143:T143"/>
    <mergeCell ref="U143:W143"/>
    <mergeCell ref="B136:Y136"/>
    <mergeCell ref="B137:E137"/>
    <mergeCell ref="C123:E123"/>
    <mergeCell ref="F123:I123"/>
    <mergeCell ref="J123:L123"/>
    <mergeCell ref="M123:N123"/>
    <mergeCell ref="O123:Q123"/>
    <mergeCell ref="R123:T123"/>
    <mergeCell ref="C124:E125"/>
    <mergeCell ref="F124:I125"/>
    <mergeCell ref="B128:Y128"/>
    <mergeCell ref="B129:E129"/>
    <mergeCell ref="F129:R129"/>
    <mergeCell ref="S129:T129"/>
    <mergeCell ref="U129:W129"/>
    <mergeCell ref="X129:Y129"/>
    <mergeCell ref="B130:E130"/>
    <mergeCell ref="F130:R130"/>
    <mergeCell ref="S130:T130"/>
    <mergeCell ref="U130:W131"/>
    <mergeCell ref="X130:Y132"/>
    <mergeCell ref="B131:B133"/>
    <mergeCell ref="C131:E131"/>
    <mergeCell ref="F131:I131"/>
    <mergeCell ref="J131:L131"/>
    <mergeCell ref="M131:N131"/>
    <mergeCell ref="O131:Q131"/>
    <mergeCell ref="R131:T131"/>
    <mergeCell ref="C132:E133"/>
    <mergeCell ref="F132:I133"/>
    <mergeCell ref="J132:L133"/>
    <mergeCell ref="M132:N133"/>
    <mergeCell ref="O132:O133"/>
    <mergeCell ref="P132:Q133"/>
    <mergeCell ref="B113:E113"/>
    <mergeCell ref="F113:R113"/>
    <mergeCell ref="S113:T113"/>
    <mergeCell ref="U113:W113"/>
    <mergeCell ref="M118:N118"/>
    <mergeCell ref="R124:T125"/>
    <mergeCell ref="V124:W124"/>
    <mergeCell ref="V125:W125"/>
    <mergeCell ref="X125:Y127"/>
    <mergeCell ref="F126:F127"/>
    <mergeCell ref="G126:L126"/>
    <mergeCell ref="M126:N126"/>
    <mergeCell ref="O126:Q126"/>
    <mergeCell ref="R126:T126"/>
    <mergeCell ref="U126:W126"/>
    <mergeCell ref="G127:L127"/>
    <mergeCell ref="M127:N127"/>
    <mergeCell ref="O127:Q127"/>
    <mergeCell ref="R127:T127"/>
    <mergeCell ref="U127:W127"/>
    <mergeCell ref="B120:Y120"/>
    <mergeCell ref="B121:E121"/>
    <mergeCell ref="F121:R121"/>
    <mergeCell ref="S121:T121"/>
    <mergeCell ref="U121:W121"/>
    <mergeCell ref="X121:Y121"/>
    <mergeCell ref="B122:E122"/>
    <mergeCell ref="F122:R122"/>
    <mergeCell ref="S122:T122"/>
    <mergeCell ref="U122:W123"/>
    <mergeCell ref="X122:Y124"/>
    <mergeCell ref="B123:B125"/>
    <mergeCell ref="P116:Q117"/>
    <mergeCell ref="R116:T117"/>
    <mergeCell ref="V116:W116"/>
    <mergeCell ref="V117:W117"/>
    <mergeCell ref="X117:Y119"/>
    <mergeCell ref="J124:L125"/>
    <mergeCell ref="M124:N125"/>
    <mergeCell ref="O124:O125"/>
    <mergeCell ref="P124:Q125"/>
    <mergeCell ref="F118:F119"/>
    <mergeCell ref="G118:L118"/>
    <mergeCell ref="R118:T118"/>
    <mergeCell ref="U118:W118"/>
    <mergeCell ref="G119:L119"/>
    <mergeCell ref="M119:N119"/>
    <mergeCell ref="O119:Q119"/>
    <mergeCell ref="R119:T119"/>
    <mergeCell ref="U119:W119"/>
    <mergeCell ref="C112:AC112"/>
    <mergeCell ref="J107:L107"/>
    <mergeCell ref="M107:N107"/>
    <mergeCell ref="O107:Q107"/>
    <mergeCell ref="R107:T107"/>
    <mergeCell ref="C108:E109"/>
    <mergeCell ref="F108:I109"/>
    <mergeCell ref="J108:L109"/>
    <mergeCell ref="M108:N109"/>
    <mergeCell ref="O108:O109"/>
    <mergeCell ref="P108:Q109"/>
    <mergeCell ref="R108:T109"/>
    <mergeCell ref="O110:Q110"/>
    <mergeCell ref="M110:N110"/>
    <mergeCell ref="X113:Y113"/>
    <mergeCell ref="B114:E114"/>
    <mergeCell ref="F114:R114"/>
    <mergeCell ref="S114:T114"/>
    <mergeCell ref="U114:W115"/>
    <mergeCell ref="X114:Y116"/>
    <mergeCell ref="B115:B117"/>
    <mergeCell ref="C115:E115"/>
    <mergeCell ref="F115:I115"/>
    <mergeCell ref="J115:L115"/>
    <mergeCell ref="M115:N115"/>
    <mergeCell ref="O115:Q115"/>
    <mergeCell ref="R115:T115"/>
    <mergeCell ref="C116:E117"/>
    <mergeCell ref="F116:I117"/>
    <mergeCell ref="J116:L117"/>
    <mergeCell ref="M116:N117"/>
    <mergeCell ref="O116:O117"/>
    <mergeCell ref="F86:F87"/>
    <mergeCell ref="G86:L86"/>
    <mergeCell ref="G87:L87"/>
    <mergeCell ref="M87:N87"/>
    <mergeCell ref="B96:Y96"/>
    <mergeCell ref="B97:E97"/>
    <mergeCell ref="F97:R97"/>
    <mergeCell ref="S97:T97"/>
    <mergeCell ref="U97:W97"/>
    <mergeCell ref="X97:Y97"/>
    <mergeCell ref="B98:E98"/>
    <mergeCell ref="F98:R98"/>
    <mergeCell ref="S98:T98"/>
    <mergeCell ref="U98:W99"/>
    <mergeCell ref="X98:Y100"/>
    <mergeCell ref="B99:B101"/>
    <mergeCell ref="C99:E99"/>
    <mergeCell ref="F99:I99"/>
    <mergeCell ref="J99:L99"/>
    <mergeCell ref="M99:N99"/>
    <mergeCell ref="O99:Q99"/>
    <mergeCell ref="R99:T99"/>
    <mergeCell ref="C100:E101"/>
    <mergeCell ref="F100:I101"/>
    <mergeCell ref="J100:L101"/>
    <mergeCell ref="M100:N101"/>
    <mergeCell ref="O100:O101"/>
    <mergeCell ref="P100:Q101"/>
    <mergeCell ref="R100:T101"/>
    <mergeCell ref="V100:W100"/>
    <mergeCell ref="V101:W101"/>
    <mergeCell ref="X101:Y103"/>
    <mergeCell ref="M86:N86"/>
    <mergeCell ref="O86:Q86"/>
    <mergeCell ref="R86:T86"/>
    <mergeCell ref="U86:W86"/>
    <mergeCell ref="B88:Y88"/>
    <mergeCell ref="B89:E89"/>
    <mergeCell ref="F89:R89"/>
    <mergeCell ref="S89:T89"/>
    <mergeCell ref="U89:W89"/>
    <mergeCell ref="X89:Y89"/>
    <mergeCell ref="B82:E82"/>
    <mergeCell ref="F82:R82"/>
    <mergeCell ref="S82:T82"/>
    <mergeCell ref="U82:W83"/>
    <mergeCell ref="X82:Y84"/>
    <mergeCell ref="B83:B85"/>
    <mergeCell ref="C83:E83"/>
    <mergeCell ref="F83:I83"/>
    <mergeCell ref="J83:L83"/>
    <mergeCell ref="M83:N83"/>
    <mergeCell ref="O83:Q83"/>
    <mergeCell ref="R83:T83"/>
    <mergeCell ref="C84:E85"/>
    <mergeCell ref="F84:I85"/>
    <mergeCell ref="J84:L85"/>
    <mergeCell ref="M84:N85"/>
    <mergeCell ref="O84:O85"/>
    <mergeCell ref="P84:Q85"/>
    <mergeCell ref="R84:T85"/>
    <mergeCell ref="V84:W84"/>
    <mergeCell ref="V85:W85"/>
    <mergeCell ref="X85:Y87"/>
    <mergeCell ref="N19:Y19"/>
    <mergeCell ref="B20:C20"/>
    <mergeCell ref="E20:F20"/>
    <mergeCell ref="G20:L20"/>
    <mergeCell ref="N20:Y20"/>
    <mergeCell ref="B21:E21"/>
    <mergeCell ref="F21:L21"/>
    <mergeCell ref="N21:Y21"/>
    <mergeCell ref="B80:Y80"/>
    <mergeCell ref="B81:E81"/>
    <mergeCell ref="F81:R81"/>
    <mergeCell ref="S81:T81"/>
    <mergeCell ref="U81:W81"/>
    <mergeCell ref="X81:Y81"/>
    <mergeCell ref="B28:C28"/>
    <mergeCell ref="D28:G28"/>
    <mergeCell ref="H28:J28"/>
    <mergeCell ref="K28:M28"/>
    <mergeCell ref="B22:L22"/>
    <mergeCell ref="N22:Y22"/>
    <mergeCell ref="B57:E57"/>
    <mergeCell ref="C59:E60"/>
    <mergeCell ref="F37:F38"/>
    <mergeCell ref="G37:L37"/>
    <mergeCell ref="M37:N37"/>
    <mergeCell ref="O37:Q37"/>
    <mergeCell ref="R37:T37"/>
    <mergeCell ref="U37:W37"/>
    <mergeCell ref="G38:L38"/>
    <mergeCell ref="M38:N38"/>
    <mergeCell ref="F34:I34"/>
    <mergeCell ref="J34:L34"/>
    <mergeCell ref="AA16:AC16"/>
    <mergeCell ref="B14:Y14"/>
    <mergeCell ref="B16:D16"/>
    <mergeCell ref="E16:F16"/>
    <mergeCell ref="J16:K16"/>
    <mergeCell ref="N16:Q16"/>
    <mergeCell ref="R16:Y16"/>
    <mergeCell ref="B18:L18"/>
    <mergeCell ref="N18:P18"/>
    <mergeCell ref="Q18:S18"/>
    <mergeCell ref="T18:U18"/>
    <mergeCell ref="W18:Y18"/>
    <mergeCell ref="U90:W91"/>
    <mergeCell ref="B91:B93"/>
    <mergeCell ref="C91:E91"/>
    <mergeCell ref="F91:I91"/>
    <mergeCell ref="J91:L91"/>
    <mergeCell ref="M91:N91"/>
    <mergeCell ref="O91:Q91"/>
    <mergeCell ref="R91:T91"/>
    <mergeCell ref="C92:E93"/>
    <mergeCell ref="F92:I93"/>
    <mergeCell ref="J92:L93"/>
    <mergeCell ref="X90:Y92"/>
    <mergeCell ref="M92:N93"/>
    <mergeCell ref="O92:O93"/>
    <mergeCell ref="P92:Q93"/>
    <mergeCell ref="R92:T93"/>
    <mergeCell ref="V92:W92"/>
    <mergeCell ref="V93:W93"/>
    <mergeCell ref="X93:Y95"/>
    <mergeCell ref="F94:F95"/>
    <mergeCell ref="B1:S1"/>
    <mergeCell ref="O118:Q118"/>
    <mergeCell ref="R102:T102"/>
    <mergeCell ref="U102:W102"/>
    <mergeCell ref="G103:L103"/>
    <mergeCell ref="M103:N103"/>
    <mergeCell ref="O103:Q103"/>
    <mergeCell ref="R103:T103"/>
    <mergeCell ref="U103:W103"/>
    <mergeCell ref="M102:N102"/>
    <mergeCell ref="O102:Q102"/>
    <mergeCell ref="B104:Y104"/>
    <mergeCell ref="B105:E105"/>
    <mergeCell ref="F105:R105"/>
    <mergeCell ref="S105:T105"/>
    <mergeCell ref="U105:W105"/>
    <mergeCell ref="X105:Y105"/>
    <mergeCell ref="B106:E106"/>
    <mergeCell ref="F106:R106"/>
    <mergeCell ref="S106:T106"/>
    <mergeCell ref="U106:W107"/>
    <mergeCell ref="X106:Y108"/>
    <mergeCell ref="O87:Q87"/>
    <mergeCell ref="R87:T87"/>
    <mergeCell ref="U87:W87"/>
    <mergeCell ref="B32:E32"/>
    <mergeCell ref="F32:R32"/>
    <mergeCell ref="S32:T32"/>
    <mergeCell ref="U32:W32"/>
    <mergeCell ref="B19:F19"/>
    <mergeCell ref="G19:H19"/>
    <mergeCell ref="I19:K19"/>
    <mergeCell ref="B107:B109"/>
    <mergeCell ref="C107:E107"/>
    <mergeCell ref="F107:I107"/>
    <mergeCell ref="V108:W108"/>
    <mergeCell ref="V109:W109"/>
    <mergeCell ref="X109:Y111"/>
    <mergeCell ref="F110:F111"/>
    <mergeCell ref="B90:E90"/>
    <mergeCell ref="F90:R90"/>
    <mergeCell ref="S90:T90"/>
    <mergeCell ref="G94:L94"/>
    <mergeCell ref="M94:N94"/>
    <mergeCell ref="O94:Q94"/>
    <mergeCell ref="R94:T94"/>
    <mergeCell ref="U94:W94"/>
    <mergeCell ref="G95:L95"/>
    <mergeCell ref="M95:N95"/>
    <mergeCell ref="O95:Q95"/>
    <mergeCell ref="R95:T95"/>
    <mergeCell ref="U95:W95"/>
    <mergeCell ref="F102:F103"/>
    <mergeCell ref="G102:L102"/>
    <mergeCell ref="G110:L110"/>
    <mergeCell ref="R110:T110"/>
    <mergeCell ref="U110:W110"/>
    <mergeCell ref="G111:L111"/>
    <mergeCell ref="M111:N111"/>
    <mergeCell ref="O111:Q111"/>
    <mergeCell ref="R111:T111"/>
    <mergeCell ref="U111:W111"/>
  </mergeCells>
  <phoneticPr fontId="4"/>
  <dataValidations count="4">
    <dataValidation type="list" allowBlank="1" showInputMessage="1" showErrorMessage="1" sqref="G19:H19" xr:uid="{ED4364B2-12A3-4115-AD39-9F30AE45BA56}">
      <formula1>"銀行,金庫"</formula1>
    </dataValidation>
    <dataValidation type="list" allowBlank="1" showInputMessage="1" showErrorMessage="1" sqref="D20" xr:uid="{4E13BDD1-8440-456F-8F58-C1C783C63D38}">
      <formula1>"普通,当座"</formula1>
    </dataValidation>
    <dataValidation type="list" allowBlank="1" showInputMessage="1" showErrorMessage="1" sqref="O276:O277 O284:O285 O292:O293 O300:O301 O66:O67 O308:O309 O76:O77 O84:O85 O92:O93 O100:O101 O108:O109 O116:O117 O124:O125 O132:O133 O140:O141 O148:O149 O156:O157 O164:O165 O172:O173 O180:O181 O188:O189 O196:O197 O204:O205 O212:O213 O220:O221 O228:O229 O236:O237 O244:O245 O252:O253 O260:O261 O268:O269" xr:uid="{439A8168-6B5A-477B-B925-ADCBEC4E9545}">
      <formula1>$W$15:$Y$15</formula1>
    </dataValidation>
    <dataValidation type="list" allowBlank="1" showInputMessage="1" showErrorMessage="1" sqref="B25:C26 B28:C29 O35:O36 O43:O44 O51:O52 O59:O60" xr:uid="{3AAA0601-D378-43E0-AB63-145EACDA76EB}">
      <formula1>$AA$17:$AC$17</formula1>
    </dataValidation>
  </dataValidations>
  <pageMargins left="0.35433070866141736" right="0" top="0.47244094488188981" bottom="0" header="0" footer="0"/>
  <pageSetup paperSize="9" scale="34" orientation="portrait" cellComments="asDisplayed" r:id="rId1"/>
  <headerFooter>
    <oddHeader>&amp;R&amp;14No.&amp;P</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91E9-2068-4367-8B53-FEDA5FB330D4}">
  <sheetPr>
    <tabColor rgb="FF0070C0"/>
  </sheetPr>
  <dimension ref="A1:BX1210"/>
  <sheetViews>
    <sheetView showGridLines="0" zoomScaleNormal="100" zoomScaleSheetLayoutView="100" zoomScalePageLayoutView="85" workbookViewId="0">
      <selection activeCell="M11" sqref="M11:O11"/>
    </sheetView>
  </sheetViews>
  <sheetFormatPr defaultColWidth="9" defaultRowHeight="13.5"/>
  <cols>
    <col min="1" max="1" width="2.5" style="1" customWidth="1"/>
    <col min="2" max="2" width="2.625" style="1" customWidth="1"/>
    <col min="3" max="3" width="6.625" style="1" customWidth="1"/>
    <col min="4" max="5" width="3.25" style="1" customWidth="1"/>
    <col min="6" max="6" width="2.5" style="1" customWidth="1"/>
    <col min="7" max="7" width="4.625" style="1" customWidth="1"/>
    <col min="8" max="8" width="2.5" style="1" customWidth="1"/>
    <col min="9" max="9" width="2.625" style="1" customWidth="1"/>
    <col min="10" max="10" width="3.25" style="1" customWidth="1"/>
    <col min="11" max="11" width="5.625" style="4" customWidth="1"/>
    <col min="12" max="12" width="5.625" style="1" customWidth="1"/>
    <col min="13" max="13" width="4.625" style="1" customWidth="1"/>
    <col min="14" max="14" width="1.625" style="1" customWidth="1"/>
    <col min="15" max="15" width="6.625" style="4" customWidth="1"/>
    <col min="16" max="16" width="1.5" style="4" customWidth="1"/>
    <col min="17" max="17" width="1.625" style="1" customWidth="1"/>
    <col min="18" max="18" width="2.625" style="1" customWidth="1"/>
    <col min="19" max="19" width="6.625" style="1" customWidth="1"/>
    <col min="20" max="20" width="3.125" style="1" customWidth="1"/>
    <col min="21" max="21" width="4.875" style="1" customWidth="1"/>
    <col min="22" max="22" width="1.5" style="1" customWidth="1"/>
    <col min="23" max="23" width="4.375" style="1" customWidth="1"/>
    <col min="24" max="28" width="4.625" style="1" customWidth="1"/>
    <col min="29" max="29" width="30.625" style="1" customWidth="1"/>
    <col min="30" max="30" width="2.5" style="1" customWidth="1"/>
    <col min="31" max="31" width="2.625" style="1" customWidth="1"/>
    <col min="32" max="32" width="6.625" style="1" customWidth="1"/>
    <col min="33" max="34" width="3.25" style="1" customWidth="1"/>
    <col min="35" max="35" width="2.5" style="1" customWidth="1"/>
    <col min="36" max="36" width="4.625" style="1" customWidth="1"/>
    <col min="37" max="37" width="2.5" style="1" customWidth="1"/>
    <col min="38" max="38" width="2.625" style="1" customWidth="1"/>
    <col min="39" max="39" width="3.25" style="1" customWidth="1"/>
    <col min="40" max="40" width="5.625" style="4" customWidth="1"/>
    <col min="41" max="41" width="5.625" style="1" customWidth="1"/>
    <col min="42" max="42" width="4.625" style="1" customWidth="1"/>
    <col min="43" max="43" width="1.625" style="1" customWidth="1"/>
    <col min="44" max="44" width="6.625" style="1" customWidth="1"/>
    <col min="45" max="45" width="1.5" style="1" customWidth="1"/>
    <col min="46" max="46" width="1.625" style="1" customWidth="1"/>
    <col min="47" max="47" width="2.625" style="1" customWidth="1"/>
    <col min="48" max="48" width="6.625" style="1" customWidth="1"/>
    <col min="49" max="49" width="3.125" style="1" customWidth="1"/>
    <col min="50" max="50" width="4.875" style="1" customWidth="1"/>
    <col min="51" max="51" width="1.5" style="1" customWidth="1"/>
    <col min="52" max="52" width="4.375" style="1" customWidth="1"/>
    <col min="53" max="53" width="4.625" style="1" customWidth="1"/>
    <col min="54" max="75" width="9" style="1"/>
    <col min="76" max="76" width="9" style="101"/>
    <col min="77" max="16384" width="9" style="1"/>
  </cols>
  <sheetData>
    <row r="1" spans="1:76" ht="21.95" customHeight="1">
      <c r="A1" s="365" t="s">
        <v>0</v>
      </c>
      <c r="B1" s="365"/>
      <c r="C1" s="365"/>
      <c r="D1" s="365"/>
      <c r="E1" s="365"/>
      <c r="F1" s="365"/>
      <c r="G1" s="365"/>
      <c r="H1" s="365"/>
      <c r="I1" s="365"/>
      <c r="J1" s="365"/>
      <c r="K1" s="365"/>
      <c r="L1" s="365"/>
      <c r="M1" s="365"/>
      <c r="N1" s="365"/>
      <c r="O1" s="365"/>
      <c r="P1" s="365"/>
      <c r="Q1" s="365"/>
      <c r="R1" s="365"/>
      <c r="S1" s="365"/>
      <c r="T1" s="365"/>
      <c r="U1" s="365"/>
      <c r="V1" s="365"/>
      <c r="W1" s="365"/>
      <c r="X1" s="365"/>
      <c r="Y1" s="409" t="s">
        <v>78</v>
      </c>
      <c r="Z1" s="136" t="s">
        <v>1</v>
      </c>
      <c r="AA1" s="137"/>
      <c r="AB1" s="138"/>
      <c r="AC1" s="72" t="s">
        <v>74</v>
      </c>
      <c r="AD1" s="365" t="s">
        <v>0</v>
      </c>
      <c r="AE1" s="365"/>
      <c r="AF1" s="365"/>
      <c r="AG1" s="365"/>
      <c r="AH1" s="365"/>
      <c r="AI1" s="365"/>
      <c r="AJ1" s="365"/>
      <c r="AK1" s="365"/>
      <c r="AL1" s="365"/>
      <c r="AM1" s="365"/>
      <c r="AN1" s="365"/>
      <c r="AO1" s="365"/>
      <c r="AP1" s="365"/>
      <c r="AQ1" s="365"/>
      <c r="AR1" s="365"/>
      <c r="AS1" s="365"/>
      <c r="AT1" s="365"/>
      <c r="AU1" s="365"/>
      <c r="AV1" s="365"/>
      <c r="AW1" s="365"/>
      <c r="AX1" s="365"/>
      <c r="AY1" s="365"/>
      <c r="AZ1" s="365"/>
      <c r="BA1" s="365"/>
    </row>
    <row r="2" spans="1:76" ht="15.95" customHeight="1" thickBot="1">
      <c r="A2" s="3" t="s">
        <v>2</v>
      </c>
      <c r="B2" s="3"/>
      <c r="Y2" s="408"/>
      <c r="Z2" s="5">
        <v>0.08</v>
      </c>
      <c r="AA2" s="6">
        <v>0.1</v>
      </c>
      <c r="AB2" s="7" t="s">
        <v>3</v>
      </c>
      <c r="AD2" s="3" t="s">
        <v>2</v>
      </c>
      <c r="AE2" s="3"/>
      <c r="BR2" s="1" t="s">
        <v>110</v>
      </c>
    </row>
    <row r="3" spans="1:76" ht="15.95" customHeight="1">
      <c r="A3" s="140" t="s">
        <v>4</v>
      </c>
      <c r="B3" s="141"/>
      <c r="C3" s="142"/>
      <c r="D3" s="366"/>
      <c r="E3" s="367"/>
      <c r="F3" s="8" t="s">
        <v>5</v>
      </c>
      <c r="G3" s="9"/>
      <c r="H3" s="8" t="s">
        <v>6</v>
      </c>
      <c r="I3" s="145">
        <v>10</v>
      </c>
      <c r="J3" s="145"/>
      <c r="K3" s="10" t="s">
        <v>7</v>
      </c>
      <c r="M3" s="146" t="s">
        <v>8</v>
      </c>
      <c r="N3" s="147"/>
      <c r="O3" s="148"/>
      <c r="P3" s="148"/>
      <c r="Q3" s="368"/>
      <c r="R3" s="369"/>
      <c r="S3" s="369"/>
      <c r="T3" s="369"/>
      <c r="U3" s="369"/>
      <c r="V3" s="369"/>
      <c r="W3" s="369"/>
      <c r="X3" s="370"/>
      <c r="Y3" s="408"/>
      <c r="AD3" s="140" t="s">
        <v>4</v>
      </c>
      <c r="AE3" s="141"/>
      <c r="AF3" s="142"/>
      <c r="AG3" s="143" t="s">
        <v>9</v>
      </c>
      <c r="AH3" s="144"/>
      <c r="AI3" s="8" t="s">
        <v>5</v>
      </c>
      <c r="AJ3" s="11" t="s">
        <v>10</v>
      </c>
      <c r="AK3" s="8" t="s">
        <v>6</v>
      </c>
      <c r="AL3" s="145">
        <v>10</v>
      </c>
      <c r="AM3" s="145"/>
      <c r="AN3" s="12" t="s">
        <v>7</v>
      </c>
      <c r="AP3" s="146" t="s">
        <v>8</v>
      </c>
      <c r="AQ3" s="147"/>
      <c r="AR3" s="148"/>
      <c r="AS3" s="148"/>
      <c r="AT3" s="149" t="s">
        <v>11</v>
      </c>
      <c r="AU3" s="150"/>
      <c r="AV3" s="150"/>
      <c r="AW3" s="150"/>
      <c r="AX3" s="150"/>
      <c r="AY3" s="150"/>
      <c r="AZ3" s="150"/>
      <c r="BA3" s="151"/>
      <c r="BR3" s="1" t="s">
        <v>109</v>
      </c>
    </row>
    <row r="4" spans="1:76" ht="8.1" customHeight="1">
      <c r="Y4" s="408"/>
      <c r="AN4" s="1"/>
    </row>
    <row r="5" spans="1:76" ht="15.95" customHeight="1">
      <c r="A5" s="152" t="s">
        <v>12</v>
      </c>
      <c r="B5" s="153"/>
      <c r="C5" s="153"/>
      <c r="D5" s="153"/>
      <c r="E5" s="153"/>
      <c r="F5" s="153"/>
      <c r="G5" s="153"/>
      <c r="H5" s="153"/>
      <c r="I5" s="153"/>
      <c r="J5" s="153"/>
      <c r="K5" s="154"/>
      <c r="L5" s="13" t="s">
        <v>13</v>
      </c>
      <c r="M5" s="383"/>
      <c r="N5" s="383"/>
      <c r="O5" s="384"/>
      <c r="P5" s="157" t="s">
        <v>14</v>
      </c>
      <c r="Q5" s="158"/>
      <c r="R5" s="158"/>
      <c r="S5" s="363"/>
      <c r="T5" s="363"/>
      <c r="U5" s="14" t="s">
        <v>15</v>
      </c>
      <c r="V5" s="363"/>
      <c r="W5" s="363"/>
      <c r="X5" s="364"/>
      <c r="Y5" s="408"/>
      <c r="AD5" s="152" t="s">
        <v>12</v>
      </c>
      <c r="AE5" s="153"/>
      <c r="AF5" s="153"/>
      <c r="AG5" s="153"/>
      <c r="AH5" s="153"/>
      <c r="AI5" s="153"/>
      <c r="AJ5" s="153"/>
      <c r="AK5" s="153"/>
      <c r="AL5" s="153"/>
      <c r="AM5" s="153"/>
      <c r="AN5" s="154"/>
      <c r="AO5" s="13" t="s">
        <v>13</v>
      </c>
      <c r="AP5" s="155" t="s">
        <v>16</v>
      </c>
      <c r="AQ5" s="155"/>
      <c r="AR5" s="156"/>
      <c r="AS5" s="157" t="s">
        <v>14</v>
      </c>
      <c r="AT5" s="158"/>
      <c r="AU5" s="158"/>
      <c r="AV5" s="159" t="s">
        <v>75</v>
      </c>
      <c r="AW5" s="159"/>
      <c r="AX5" s="14" t="s">
        <v>15</v>
      </c>
      <c r="AY5" s="159" t="s">
        <v>76</v>
      </c>
      <c r="AZ5" s="159"/>
      <c r="BA5" s="160"/>
    </row>
    <row r="6" spans="1:76" ht="15.95" customHeight="1">
      <c r="A6" s="371"/>
      <c r="B6" s="372"/>
      <c r="C6" s="372"/>
      <c r="D6" s="372"/>
      <c r="E6" s="372"/>
      <c r="F6" s="135" t="s">
        <v>67</v>
      </c>
      <c r="G6" s="135"/>
      <c r="H6" s="372"/>
      <c r="I6" s="372"/>
      <c r="J6" s="372"/>
      <c r="K6" s="15" t="s">
        <v>17</v>
      </c>
      <c r="L6" s="16" t="s">
        <v>18</v>
      </c>
      <c r="M6" s="373"/>
      <c r="N6" s="373"/>
      <c r="O6" s="373"/>
      <c r="P6" s="373"/>
      <c r="Q6" s="373"/>
      <c r="R6" s="373"/>
      <c r="S6" s="373"/>
      <c r="T6" s="373"/>
      <c r="U6" s="373"/>
      <c r="V6" s="373"/>
      <c r="W6" s="373"/>
      <c r="X6" s="374"/>
      <c r="Y6" s="408"/>
      <c r="AD6" s="133" t="s">
        <v>19</v>
      </c>
      <c r="AE6" s="134"/>
      <c r="AF6" s="134"/>
      <c r="AG6" s="134"/>
      <c r="AH6" s="134"/>
      <c r="AI6" s="135" t="s">
        <v>67</v>
      </c>
      <c r="AJ6" s="135"/>
      <c r="AK6" s="134" t="s">
        <v>20</v>
      </c>
      <c r="AL6" s="134"/>
      <c r="AM6" s="134"/>
      <c r="AN6" s="17" t="s">
        <v>17</v>
      </c>
      <c r="AO6" s="16" t="s">
        <v>18</v>
      </c>
      <c r="AP6" s="166" t="s">
        <v>21</v>
      </c>
      <c r="AQ6" s="166"/>
      <c r="AR6" s="166"/>
      <c r="AS6" s="166"/>
      <c r="AT6" s="166"/>
      <c r="AU6" s="166"/>
      <c r="AV6" s="166"/>
      <c r="AW6" s="166"/>
      <c r="AX6" s="166"/>
      <c r="AY6" s="166"/>
      <c r="AZ6" s="166"/>
      <c r="BA6" s="167"/>
      <c r="BR6" s="1">
        <v>40</v>
      </c>
    </row>
    <row r="7" spans="1:76" ht="24.95" customHeight="1">
      <c r="A7" s="168" t="s">
        <v>22</v>
      </c>
      <c r="B7" s="169"/>
      <c r="C7" s="18"/>
      <c r="D7" s="170" t="s">
        <v>23</v>
      </c>
      <c r="E7" s="171"/>
      <c r="F7" s="379"/>
      <c r="G7" s="379"/>
      <c r="H7" s="379"/>
      <c r="I7" s="379"/>
      <c r="J7" s="379"/>
      <c r="K7" s="380"/>
      <c r="L7" s="19" t="s">
        <v>24</v>
      </c>
      <c r="M7" s="381"/>
      <c r="N7" s="381"/>
      <c r="O7" s="381"/>
      <c r="P7" s="381"/>
      <c r="Q7" s="381"/>
      <c r="R7" s="381"/>
      <c r="S7" s="381"/>
      <c r="T7" s="381"/>
      <c r="U7" s="381"/>
      <c r="V7" s="381"/>
      <c r="W7" s="381"/>
      <c r="X7" s="382"/>
      <c r="Y7" s="408"/>
      <c r="AD7" s="168" t="s">
        <v>22</v>
      </c>
      <c r="AE7" s="169"/>
      <c r="AF7" s="20" t="s">
        <v>25</v>
      </c>
      <c r="AG7" s="170" t="s">
        <v>23</v>
      </c>
      <c r="AH7" s="171"/>
      <c r="AI7" s="172" t="s">
        <v>26</v>
      </c>
      <c r="AJ7" s="172"/>
      <c r="AK7" s="172"/>
      <c r="AL7" s="172"/>
      <c r="AM7" s="172"/>
      <c r="AN7" s="173"/>
      <c r="AO7" s="19" t="s">
        <v>24</v>
      </c>
      <c r="AP7" s="174" t="s">
        <v>27</v>
      </c>
      <c r="AQ7" s="174"/>
      <c r="AR7" s="174"/>
      <c r="AS7" s="174"/>
      <c r="AT7" s="174"/>
      <c r="AU7" s="174"/>
      <c r="AV7" s="174"/>
      <c r="AW7" s="174"/>
      <c r="AX7" s="174"/>
      <c r="AY7" s="174"/>
      <c r="AZ7" s="174"/>
      <c r="BA7" s="175"/>
      <c r="BC7" s="21"/>
      <c r="BD7" s="2" t="s">
        <v>28</v>
      </c>
      <c r="BR7" s="1">
        <f ca="1">COUNT(BR9:BR38)-1</f>
        <v>-1</v>
      </c>
    </row>
    <row r="8" spans="1:76" ht="24.95" customHeight="1">
      <c r="A8" s="176" t="s">
        <v>29</v>
      </c>
      <c r="B8" s="177"/>
      <c r="C8" s="177"/>
      <c r="D8" s="177"/>
      <c r="E8" s="375"/>
      <c r="F8" s="375"/>
      <c r="G8" s="375"/>
      <c r="H8" s="375"/>
      <c r="I8" s="375"/>
      <c r="J8" s="375"/>
      <c r="K8" s="376"/>
      <c r="L8" s="22"/>
      <c r="M8" s="377"/>
      <c r="N8" s="377"/>
      <c r="O8" s="377"/>
      <c r="P8" s="377"/>
      <c r="Q8" s="377"/>
      <c r="R8" s="377"/>
      <c r="S8" s="377"/>
      <c r="T8" s="377"/>
      <c r="U8" s="377"/>
      <c r="V8" s="377"/>
      <c r="W8" s="377"/>
      <c r="X8" s="378"/>
      <c r="Y8" s="408"/>
      <c r="AD8" s="176" t="s">
        <v>29</v>
      </c>
      <c r="AE8" s="177"/>
      <c r="AF8" s="177"/>
      <c r="AG8" s="177"/>
      <c r="AH8" s="178" t="s">
        <v>30</v>
      </c>
      <c r="AI8" s="178"/>
      <c r="AJ8" s="178"/>
      <c r="AK8" s="178"/>
      <c r="AL8" s="178"/>
      <c r="AM8" s="178"/>
      <c r="AN8" s="179"/>
      <c r="AO8" s="22"/>
      <c r="AP8" s="180"/>
      <c r="AQ8" s="180"/>
      <c r="AR8" s="180"/>
      <c r="AS8" s="180"/>
      <c r="AT8" s="180"/>
      <c r="AU8" s="180"/>
      <c r="AV8" s="180"/>
      <c r="AW8" s="180"/>
      <c r="AX8" s="180"/>
      <c r="AY8" s="180"/>
      <c r="AZ8" s="180"/>
      <c r="BA8" s="181"/>
      <c r="BC8" s="23"/>
      <c r="BD8" s="2" t="s">
        <v>31</v>
      </c>
    </row>
    <row r="9" spans="1:76" ht="20.100000000000001" customHeight="1">
      <c r="A9" s="190" t="s">
        <v>32</v>
      </c>
      <c r="B9" s="191"/>
      <c r="C9" s="191"/>
      <c r="D9" s="191"/>
      <c r="E9" s="191"/>
      <c r="F9" s="191"/>
      <c r="G9" s="191"/>
      <c r="H9" s="191"/>
      <c r="I9" s="191"/>
      <c r="J9" s="191"/>
      <c r="K9" s="192"/>
      <c r="L9" s="24" t="s">
        <v>33</v>
      </c>
      <c r="M9" s="361"/>
      <c r="N9" s="361"/>
      <c r="O9" s="361"/>
      <c r="P9" s="361"/>
      <c r="Q9" s="361"/>
      <c r="R9" s="361"/>
      <c r="S9" s="361"/>
      <c r="T9" s="361"/>
      <c r="U9" s="361"/>
      <c r="V9" s="361"/>
      <c r="W9" s="361"/>
      <c r="X9" s="362"/>
      <c r="Y9" s="408"/>
      <c r="AD9" s="190" t="s">
        <v>32</v>
      </c>
      <c r="AE9" s="191"/>
      <c r="AF9" s="191"/>
      <c r="AG9" s="191"/>
      <c r="AH9" s="191"/>
      <c r="AI9" s="191"/>
      <c r="AJ9" s="191"/>
      <c r="AK9" s="191"/>
      <c r="AL9" s="191"/>
      <c r="AM9" s="191"/>
      <c r="AN9" s="192"/>
      <c r="AO9" s="25" t="s">
        <v>33</v>
      </c>
      <c r="AP9" s="193" t="s">
        <v>34</v>
      </c>
      <c r="AQ9" s="193"/>
      <c r="AR9" s="193"/>
      <c r="AS9" s="193"/>
      <c r="AT9" s="193"/>
      <c r="AU9" s="193"/>
      <c r="AV9" s="193"/>
      <c r="AW9" s="193"/>
      <c r="AX9" s="193"/>
      <c r="AY9" s="193"/>
      <c r="AZ9" s="193"/>
      <c r="BA9" s="194"/>
      <c r="BC9" s="26"/>
      <c r="BD9" s="2" t="s">
        <v>35</v>
      </c>
      <c r="BR9" s="100" t="str">
        <f>IF(AND(L21="",L29="",L37="",L45=""),"",1)</f>
        <v/>
      </c>
      <c r="BX9" s="101" t="s">
        <v>78</v>
      </c>
    </row>
    <row r="10" spans="1:76" ht="8.1" customHeight="1" thickBot="1">
      <c r="A10" s="315"/>
      <c r="B10" s="315"/>
      <c r="C10" s="315"/>
      <c r="D10" s="315"/>
      <c r="E10" s="315"/>
      <c r="F10" s="315"/>
      <c r="G10" s="315"/>
      <c r="H10" s="315"/>
      <c r="I10" s="315"/>
      <c r="J10" s="315"/>
      <c r="K10" s="315"/>
      <c r="Y10" s="408"/>
      <c r="AD10" s="315"/>
      <c r="AE10" s="315"/>
      <c r="AF10" s="315"/>
      <c r="AG10" s="315"/>
      <c r="AH10" s="315"/>
      <c r="AI10" s="315"/>
      <c r="AJ10" s="315"/>
      <c r="AK10" s="315"/>
      <c r="AL10" s="315"/>
      <c r="AM10" s="315"/>
      <c r="AN10" s="315"/>
      <c r="BR10" s="100" t="str">
        <f>IF(AND(L55="",L63="",L71="",L79="",L87=""),"",1)</f>
        <v/>
      </c>
      <c r="BS10" s="1">
        <v>55</v>
      </c>
      <c r="BT10" s="1">
        <f>BS10+8</f>
        <v>63</v>
      </c>
      <c r="BU10" s="1">
        <f t="shared" ref="BU10:BW10" si="0">BT10+8</f>
        <v>71</v>
      </c>
      <c r="BV10" s="1">
        <f t="shared" si="0"/>
        <v>79</v>
      </c>
      <c r="BW10" s="1">
        <f t="shared" si="0"/>
        <v>87</v>
      </c>
      <c r="BX10" s="101" t="s">
        <v>79</v>
      </c>
    </row>
    <row r="11" spans="1:76" ht="14.1" customHeight="1">
      <c r="A11" s="325" t="s">
        <v>36</v>
      </c>
      <c r="B11" s="326"/>
      <c r="C11" s="327" t="s">
        <v>37</v>
      </c>
      <c r="D11" s="327"/>
      <c r="E11" s="327"/>
      <c r="F11" s="327"/>
      <c r="G11" s="328" t="s">
        <v>38</v>
      </c>
      <c r="H11" s="329"/>
      <c r="I11" s="326"/>
      <c r="J11" s="327" t="s">
        <v>39</v>
      </c>
      <c r="K11" s="327"/>
      <c r="L11" s="330"/>
      <c r="M11" s="316"/>
      <c r="N11" s="316"/>
      <c r="O11" s="316"/>
      <c r="Y11" s="408"/>
      <c r="AA11" s="68"/>
      <c r="AB11" s="68"/>
      <c r="AC11" s="68"/>
      <c r="AD11" s="325" t="s">
        <v>36</v>
      </c>
      <c r="AE11" s="326"/>
      <c r="AF11" s="327" t="s">
        <v>37</v>
      </c>
      <c r="AG11" s="327"/>
      <c r="AH11" s="327"/>
      <c r="AI11" s="327"/>
      <c r="AJ11" s="328" t="s">
        <v>38</v>
      </c>
      <c r="AK11" s="329"/>
      <c r="AL11" s="326"/>
      <c r="AM11" s="327" t="s">
        <v>39</v>
      </c>
      <c r="AN11" s="327"/>
      <c r="AO11" s="330"/>
      <c r="AP11" s="316"/>
      <c r="AQ11" s="316"/>
      <c r="AR11" s="316"/>
      <c r="BR11" s="100" t="str">
        <f ca="1">IF(AND(INDIRECT("L"&amp;BS11,TRUE)="",INDIRECT("L"&amp;BT11,TRUE)="",INDIRECT("L"&amp;BU11,TRUE)="",INDIRECT("L"&amp;BV11,TRUE)="",INDIRECT("L"&amp;BW11,TRUE)),"",1)</f>
        <v/>
      </c>
      <c r="BS11" s="1">
        <f>BS10+40</f>
        <v>95</v>
      </c>
      <c r="BT11" s="1">
        <f>BS11+8</f>
        <v>103</v>
      </c>
      <c r="BU11" s="1">
        <f t="shared" ref="BU11:BW11" si="1">BT11+8</f>
        <v>111</v>
      </c>
      <c r="BV11" s="1">
        <f t="shared" si="1"/>
        <v>119</v>
      </c>
      <c r="BW11" s="1">
        <f t="shared" si="1"/>
        <v>127</v>
      </c>
      <c r="BX11" s="101" t="s">
        <v>80</v>
      </c>
    </row>
    <row r="12" spans="1:76" s="28" customFormat="1" ht="18" customHeight="1">
      <c r="A12" s="388">
        <v>0.08</v>
      </c>
      <c r="B12" s="389"/>
      <c r="C12" s="331" t="str">
        <f>IF(SUMIF(N:N,Z2,L:M)=0,"",SUMIF(N:N,Z2,L:M))</f>
        <v/>
      </c>
      <c r="D12" s="331"/>
      <c r="E12" s="331"/>
      <c r="F12" s="331"/>
      <c r="G12" s="331" t="str">
        <f>IF(C12="","",ROUND(C12*A12,0))</f>
        <v/>
      </c>
      <c r="H12" s="331"/>
      <c r="I12" s="331"/>
      <c r="J12" s="331" t="str">
        <f>IF(C12="","",C12+G12)</f>
        <v/>
      </c>
      <c r="K12" s="331"/>
      <c r="L12" s="332"/>
      <c r="M12" s="317"/>
      <c r="N12" s="317"/>
      <c r="O12" s="317"/>
      <c r="P12" s="98"/>
      <c r="Y12" s="408"/>
      <c r="AA12" s="68"/>
      <c r="AB12" s="68"/>
      <c r="AC12" s="68"/>
      <c r="AD12" s="305">
        <v>0.08</v>
      </c>
      <c r="AE12" s="306"/>
      <c r="AF12" s="331" t="str">
        <f>IF(SUMIF(AQ:AQ,AD12,AO:AP)=0,"",SUMIF(AQ:AQ,AD12,AO:AP))</f>
        <v/>
      </c>
      <c r="AG12" s="331"/>
      <c r="AH12" s="331"/>
      <c r="AI12" s="331"/>
      <c r="AJ12" s="331" t="str">
        <f>IF(AF12="","",ROUND(AF12*AD12,0))</f>
        <v/>
      </c>
      <c r="AK12" s="331"/>
      <c r="AL12" s="331"/>
      <c r="AM12" s="331" t="str">
        <f>IF(AF12="","",AF12+AJ12)</f>
        <v/>
      </c>
      <c r="AN12" s="331"/>
      <c r="AO12" s="332"/>
      <c r="AP12" s="317"/>
      <c r="AQ12" s="317"/>
      <c r="AR12" s="317"/>
      <c r="BR12" s="100" t="str">
        <f t="shared" ref="BR12:BR36" ca="1" si="2">IF(AND(INDIRECT("L"&amp;BS12,TRUE)="",INDIRECT("L"&amp;BT12,TRUE)="",INDIRECT("L"&amp;BU12,TRUE)="",INDIRECT("L"&amp;BV12,TRUE)="",INDIRECT("L"&amp;BW12,TRUE)),"",1)</f>
        <v/>
      </c>
      <c r="BS12" s="28">
        <f>BS11+40</f>
        <v>135</v>
      </c>
      <c r="BT12" s="1">
        <f>BS12+8</f>
        <v>143</v>
      </c>
      <c r="BU12" s="1">
        <f>BT12+8</f>
        <v>151</v>
      </c>
      <c r="BV12" s="1">
        <f>BU12+8</f>
        <v>159</v>
      </c>
      <c r="BW12" s="1">
        <f>BV12+8</f>
        <v>167</v>
      </c>
      <c r="BX12" s="101" t="s">
        <v>82</v>
      </c>
    </row>
    <row r="13" spans="1:76" s="28" customFormat="1" ht="18" customHeight="1" thickBot="1">
      <c r="A13" s="393">
        <v>0.1</v>
      </c>
      <c r="B13" s="394"/>
      <c r="C13" s="307" t="str">
        <f>IF(SUMIF(N:N,AA2,L:M)=0,"",SUMIF(N:N,AA2,L:M))</f>
        <v/>
      </c>
      <c r="D13" s="307"/>
      <c r="E13" s="307"/>
      <c r="F13" s="307"/>
      <c r="G13" s="307" t="str">
        <f>IF(C13="","",ROUND(C13*A13,0))</f>
        <v/>
      </c>
      <c r="H13" s="307"/>
      <c r="I13" s="307"/>
      <c r="J13" s="307" t="str">
        <f>IF(C13="","",C13+G13)</f>
        <v/>
      </c>
      <c r="K13" s="307"/>
      <c r="L13" s="308"/>
      <c r="M13" s="317"/>
      <c r="N13" s="317"/>
      <c r="O13" s="317"/>
      <c r="P13" s="98"/>
      <c r="Y13" s="408"/>
      <c r="AA13" s="68"/>
      <c r="AB13" s="68"/>
      <c r="AC13" s="68"/>
      <c r="AD13" s="395">
        <v>0.1</v>
      </c>
      <c r="AE13" s="396"/>
      <c r="AF13" s="307">
        <f>IF(SUMIF(AQ:AQ,AD13,AO:AP)=0,"",SUMIF(AQ:AQ,AD13,AO:AP))</f>
        <v>1004674</v>
      </c>
      <c r="AG13" s="307"/>
      <c r="AH13" s="307"/>
      <c r="AI13" s="307"/>
      <c r="AJ13" s="307">
        <f>IF(AF13="","",ROUND(AF13*AD13,0))</f>
        <v>100467</v>
      </c>
      <c r="AK13" s="307"/>
      <c r="AL13" s="307"/>
      <c r="AM13" s="307">
        <f>IF(AF13="","",AF13+AJ13)</f>
        <v>1105141</v>
      </c>
      <c r="AN13" s="307"/>
      <c r="AO13" s="308"/>
      <c r="AP13" s="317"/>
      <c r="AQ13" s="317"/>
      <c r="AR13" s="317"/>
      <c r="BR13" s="100" t="str">
        <f t="shared" ca="1" si="2"/>
        <v/>
      </c>
      <c r="BS13" s="1">
        <f t="shared" ref="BS13:BS37" si="3">BS12+40</f>
        <v>175</v>
      </c>
      <c r="BT13" s="1">
        <f t="shared" ref="BT13:BW13" si="4">BS13+8</f>
        <v>183</v>
      </c>
      <c r="BU13" s="1">
        <f t="shared" si="4"/>
        <v>191</v>
      </c>
      <c r="BV13" s="1">
        <f t="shared" si="4"/>
        <v>199</v>
      </c>
      <c r="BW13" s="1">
        <f t="shared" si="4"/>
        <v>207</v>
      </c>
      <c r="BX13" s="101" t="s">
        <v>83</v>
      </c>
    </row>
    <row r="14" spans="1:76" ht="14.1" customHeight="1">
      <c r="A14" s="319" t="s">
        <v>36</v>
      </c>
      <c r="B14" s="320"/>
      <c r="C14" s="321" t="s">
        <v>40</v>
      </c>
      <c r="D14" s="321"/>
      <c r="E14" s="321"/>
      <c r="F14" s="321"/>
      <c r="G14" s="322" t="s">
        <v>41</v>
      </c>
      <c r="H14" s="322"/>
      <c r="I14" s="322"/>
      <c r="J14" s="323" t="s">
        <v>42</v>
      </c>
      <c r="K14" s="323"/>
      <c r="L14" s="324"/>
      <c r="M14" s="316"/>
      <c r="N14" s="316"/>
      <c r="O14" s="316"/>
      <c r="Y14" s="408"/>
      <c r="AD14" s="319" t="s">
        <v>36</v>
      </c>
      <c r="AE14" s="320"/>
      <c r="AF14" s="321" t="s">
        <v>40</v>
      </c>
      <c r="AG14" s="321"/>
      <c r="AH14" s="321"/>
      <c r="AI14" s="321"/>
      <c r="AJ14" s="322" t="s">
        <v>38</v>
      </c>
      <c r="AK14" s="322"/>
      <c r="AL14" s="322"/>
      <c r="AM14" s="323" t="s">
        <v>42</v>
      </c>
      <c r="AN14" s="323"/>
      <c r="AO14" s="324"/>
      <c r="AP14" s="316"/>
      <c r="AQ14" s="316"/>
      <c r="AR14" s="316"/>
      <c r="BR14" s="100" t="str">
        <f t="shared" ca="1" si="2"/>
        <v/>
      </c>
      <c r="BS14" s="28">
        <f t="shared" si="3"/>
        <v>215</v>
      </c>
      <c r="BT14" s="1">
        <f t="shared" ref="BT14:BW14" si="5">BS14+8</f>
        <v>223</v>
      </c>
      <c r="BU14" s="1">
        <f t="shared" si="5"/>
        <v>231</v>
      </c>
      <c r="BV14" s="1">
        <f t="shared" si="5"/>
        <v>239</v>
      </c>
      <c r="BW14" s="1">
        <f t="shared" si="5"/>
        <v>247</v>
      </c>
      <c r="BX14" s="101" t="s">
        <v>84</v>
      </c>
    </row>
    <row r="15" spans="1:76" ht="18" customHeight="1">
      <c r="A15" s="390">
        <v>0.08</v>
      </c>
      <c r="B15" s="389"/>
      <c r="C15" s="184"/>
      <c r="D15" s="185"/>
      <c r="E15" s="185"/>
      <c r="F15" s="186"/>
      <c r="G15" s="184"/>
      <c r="H15" s="185"/>
      <c r="I15" s="186"/>
      <c r="J15" s="187"/>
      <c r="K15" s="188"/>
      <c r="L15" s="189"/>
      <c r="M15" s="318" t="s">
        <v>43</v>
      </c>
      <c r="N15" s="318"/>
      <c r="O15" s="318"/>
      <c r="P15" s="318"/>
      <c r="Q15" s="318"/>
      <c r="R15" s="318"/>
      <c r="S15" s="318"/>
      <c r="T15" s="318"/>
      <c r="U15" s="318"/>
      <c r="V15" s="318"/>
      <c r="W15" s="318"/>
      <c r="X15" s="318"/>
      <c r="Y15" s="408"/>
      <c r="AD15" s="390">
        <v>0.08</v>
      </c>
      <c r="AE15" s="389"/>
      <c r="AF15" s="184"/>
      <c r="AG15" s="185"/>
      <c r="AH15" s="185"/>
      <c r="AI15" s="186"/>
      <c r="AJ15" s="184"/>
      <c r="AK15" s="185"/>
      <c r="AL15" s="186"/>
      <c r="AM15" s="187"/>
      <c r="AN15" s="188"/>
      <c r="AO15" s="189"/>
      <c r="AP15" s="318" t="s">
        <v>43</v>
      </c>
      <c r="AQ15" s="318"/>
      <c r="AR15" s="318"/>
      <c r="AS15" s="318"/>
      <c r="AT15" s="318"/>
      <c r="AU15" s="318"/>
      <c r="AV15" s="318"/>
      <c r="AW15" s="318"/>
      <c r="AX15" s="318"/>
      <c r="AY15" s="318"/>
      <c r="AZ15" s="318"/>
      <c r="BA15" s="318"/>
      <c r="BR15" s="100" t="str">
        <f t="shared" ca="1" si="2"/>
        <v/>
      </c>
      <c r="BS15" s="1">
        <f t="shared" si="3"/>
        <v>255</v>
      </c>
      <c r="BT15" s="1">
        <f t="shared" ref="BT15:BW15" si="6">BS15+8</f>
        <v>263</v>
      </c>
      <c r="BU15" s="1">
        <f t="shared" si="6"/>
        <v>271</v>
      </c>
      <c r="BV15" s="1">
        <f t="shared" si="6"/>
        <v>279</v>
      </c>
      <c r="BW15" s="1">
        <f t="shared" si="6"/>
        <v>287</v>
      </c>
      <c r="BX15" s="101" t="s">
        <v>85</v>
      </c>
    </row>
    <row r="16" spans="1:76" ht="18" customHeight="1" thickBot="1">
      <c r="A16" s="391">
        <v>0.1</v>
      </c>
      <c r="B16" s="392"/>
      <c r="C16" s="311"/>
      <c r="D16" s="312"/>
      <c r="E16" s="312"/>
      <c r="F16" s="313"/>
      <c r="G16" s="311"/>
      <c r="H16" s="312"/>
      <c r="I16" s="313"/>
      <c r="J16" s="311"/>
      <c r="K16" s="312"/>
      <c r="L16" s="314"/>
      <c r="M16" s="318"/>
      <c r="N16" s="318"/>
      <c r="O16" s="318"/>
      <c r="P16" s="318"/>
      <c r="Q16" s="318"/>
      <c r="R16" s="318"/>
      <c r="S16" s="318"/>
      <c r="T16" s="318"/>
      <c r="U16" s="318"/>
      <c r="V16" s="318"/>
      <c r="W16" s="318"/>
      <c r="X16" s="318"/>
      <c r="Y16" s="408"/>
      <c r="AA16" s="28"/>
      <c r="AD16" s="391">
        <v>0.1</v>
      </c>
      <c r="AE16" s="392"/>
      <c r="AF16" s="311"/>
      <c r="AG16" s="312"/>
      <c r="AH16" s="312"/>
      <c r="AI16" s="313"/>
      <c r="AJ16" s="311"/>
      <c r="AK16" s="312"/>
      <c r="AL16" s="313"/>
      <c r="AM16" s="311"/>
      <c r="AN16" s="312"/>
      <c r="AO16" s="314"/>
      <c r="AP16" s="318"/>
      <c r="AQ16" s="318"/>
      <c r="AR16" s="318"/>
      <c r="AS16" s="318"/>
      <c r="AT16" s="318"/>
      <c r="AU16" s="318"/>
      <c r="AV16" s="318"/>
      <c r="AW16" s="318"/>
      <c r="AX16" s="318"/>
      <c r="AY16" s="318"/>
      <c r="AZ16" s="318"/>
      <c r="BA16" s="318"/>
      <c r="BR16" s="100" t="str">
        <f t="shared" ca="1" si="2"/>
        <v/>
      </c>
      <c r="BS16" s="28">
        <f t="shared" si="3"/>
        <v>295</v>
      </c>
      <c r="BT16" s="1">
        <f t="shared" ref="BT16:BW16" si="7">BS16+8</f>
        <v>303</v>
      </c>
      <c r="BU16" s="1">
        <f t="shared" si="7"/>
        <v>311</v>
      </c>
      <c r="BV16" s="1">
        <f t="shared" si="7"/>
        <v>319</v>
      </c>
      <c r="BW16" s="1">
        <f t="shared" si="7"/>
        <v>327</v>
      </c>
      <c r="BX16" s="101" t="s">
        <v>86</v>
      </c>
    </row>
    <row r="17" spans="1:76" s="30" customFormat="1" ht="8.1" customHeight="1">
      <c r="L17" s="29"/>
      <c r="M17" s="318"/>
      <c r="N17" s="318"/>
      <c r="O17" s="318"/>
      <c r="P17" s="318"/>
      <c r="Q17" s="318"/>
      <c r="R17" s="318"/>
      <c r="S17" s="318"/>
      <c r="T17" s="318"/>
      <c r="U17" s="318"/>
      <c r="V17" s="318"/>
      <c r="W17" s="318"/>
      <c r="X17" s="318"/>
      <c r="Y17" s="408"/>
      <c r="AO17" s="29"/>
      <c r="AP17" s="318"/>
      <c r="AQ17" s="318"/>
      <c r="AR17" s="318"/>
      <c r="AS17" s="318"/>
      <c r="AT17" s="318"/>
      <c r="AU17" s="318"/>
      <c r="AV17" s="318"/>
      <c r="AW17" s="318"/>
      <c r="AX17" s="318"/>
      <c r="AY17" s="318"/>
      <c r="AZ17" s="318"/>
      <c r="BA17" s="318"/>
      <c r="BR17" s="100" t="str">
        <f t="shared" ca="1" si="2"/>
        <v/>
      </c>
      <c r="BS17" s="1">
        <f t="shared" si="3"/>
        <v>335</v>
      </c>
      <c r="BT17" s="1">
        <f t="shared" ref="BT17:BW17" si="8">BS17+8</f>
        <v>343</v>
      </c>
      <c r="BU17" s="1">
        <f t="shared" si="8"/>
        <v>351</v>
      </c>
      <c r="BV17" s="1">
        <f t="shared" si="8"/>
        <v>359</v>
      </c>
      <c r="BW17" s="1">
        <f t="shared" si="8"/>
        <v>367</v>
      </c>
      <c r="BX17" s="101" t="s">
        <v>87</v>
      </c>
    </row>
    <row r="18" spans="1:76" ht="14.1" customHeight="1">
      <c r="A18" s="286" t="s">
        <v>44</v>
      </c>
      <c r="B18" s="287"/>
      <c r="C18" s="287"/>
      <c r="D18" s="288"/>
      <c r="E18" s="385" t="s">
        <v>45</v>
      </c>
      <c r="F18" s="386"/>
      <c r="G18" s="386"/>
      <c r="H18" s="386"/>
      <c r="I18" s="386"/>
      <c r="J18" s="386"/>
      <c r="K18" s="386"/>
      <c r="L18" s="386"/>
      <c r="M18" s="386"/>
      <c r="N18" s="386"/>
      <c r="O18" s="386"/>
      <c r="P18" s="386"/>
      <c r="Q18" s="387"/>
      <c r="R18" s="292" t="s">
        <v>46</v>
      </c>
      <c r="S18" s="293"/>
      <c r="T18" s="294" t="s">
        <v>47</v>
      </c>
      <c r="U18" s="295"/>
      <c r="V18" s="296"/>
      <c r="W18" s="297" t="s">
        <v>48</v>
      </c>
      <c r="X18" s="298"/>
      <c r="Y18" s="408"/>
      <c r="AD18" s="286" t="s">
        <v>44</v>
      </c>
      <c r="AE18" s="287"/>
      <c r="AF18" s="287"/>
      <c r="AG18" s="288"/>
      <c r="AH18" s="289" t="s">
        <v>45</v>
      </c>
      <c r="AI18" s="290"/>
      <c r="AJ18" s="290"/>
      <c r="AK18" s="290"/>
      <c r="AL18" s="290"/>
      <c r="AM18" s="290"/>
      <c r="AN18" s="290"/>
      <c r="AO18" s="290"/>
      <c r="AP18" s="290"/>
      <c r="AQ18" s="290"/>
      <c r="AR18" s="290"/>
      <c r="AS18" s="290"/>
      <c r="AT18" s="291"/>
      <c r="AU18" s="292" t="s">
        <v>46</v>
      </c>
      <c r="AV18" s="293"/>
      <c r="AW18" s="294" t="s">
        <v>47</v>
      </c>
      <c r="AX18" s="295"/>
      <c r="AY18" s="296"/>
      <c r="AZ18" s="297" t="s">
        <v>48</v>
      </c>
      <c r="BA18" s="298"/>
      <c r="BR18" s="100" t="str">
        <f t="shared" ca="1" si="2"/>
        <v/>
      </c>
      <c r="BS18" s="28">
        <f t="shared" si="3"/>
        <v>375</v>
      </c>
      <c r="BT18" s="1">
        <f t="shared" ref="BT18:BW18" si="9">BS18+8</f>
        <v>383</v>
      </c>
      <c r="BU18" s="1">
        <f t="shared" si="9"/>
        <v>391</v>
      </c>
      <c r="BV18" s="1">
        <f t="shared" si="9"/>
        <v>399</v>
      </c>
      <c r="BW18" s="1">
        <f t="shared" si="9"/>
        <v>407</v>
      </c>
      <c r="BX18" s="101" t="s">
        <v>88</v>
      </c>
    </row>
    <row r="19" spans="1:76" ht="20.100000000000001" customHeight="1" thickBot="1">
      <c r="A19" s="339"/>
      <c r="B19" s="340"/>
      <c r="C19" s="340"/>
      <c r="D19" s="341"/>
      <c r="E19" s="272"/>
      <c r="F19" s="273"/>
      <c r="G19" s="273"/>
      <c r="H19" s="273"/>
      <c r="I19" s="273"/>
      <c r="J19" s="273"/>
      <c r="K19" s="273"/>
      <c r="L19" s="273"/>
      <c r="M19" s="273"/>
      <c r="N19" s="273"/>
      <c r="O19" s="273"/>
      <c r="P19" s="273"/>
      <c r="Q19" s="274"/>
      <c r="R19" s="339"/>
      <c r="S19" s="340"/>
      <c r="T19" s="342"/>
      <c r="U19" s="343"/>
      <c r="V19" s="344"/>
      <c r="W19" s="235"/>
      <c r="X19" s="236"/>
      <c r="Y19" s="408"/>
      <c r="Z19" s="67"/>
      <c r="AA19" s="67"/>
      <c r="AB19" s="67"/>
      <c r="AC19" s="67"/>
      <c r="AD19" s="224" t="s">
        <v>70</v>
      </c>
      <c r="AE19" s="225"/>
      <c r="AF19" s="225"/>
      <c r="AG19" s="226"/>
      <c r="AH19" s="227" t="s">
        <v>71</v>
      </c>
      <c r="AI19" s="228"/>
      <c r="AJ19" s="228"/>
      <c r="AK19" s="228"/>
      <c r="AL19" s="228"/>
      <c r="AM19" s="228"/>
      <c r="AN19" s="228"/>
      <c r="AO19" s="228"/>
      <c r="AP19" s="228"/>
      <c r="AQ19" s="228"/>
      <c r="AR19" s="228"/>
      <c r="AS19" s="228"/>
      <c r="AT19" s="229"/>
      <c r="AU19" s="224" t="s">
        <v>72</v>
      </c>
      <c r="AV19" s="225"/>
      <c r="AW19" s="230" t="s">
        <v>73</v>
      </c>
      <c r="AX19" s="231"/>
      <c r="AY19" s="232"/>
      <c r="AZ19" s="235"/>
      <c r="BA19" s="236"/>
      <c r="BR19" s="100" t="str">
        <f t="shared" ca="1" si="2"/>
        <v/>
      </c>
      <c r="BS19" s="1">
        <f t="shared" si="3"/>
        <v>415</v>
      </c>
      <c r="BT19" s="1">
        <f t="shared" ref="BT19:BW19" si="10">BS19+8</f>
        <v>423</v>
      </c>
      <c r="BU19" s="1">
        <f t="shared" si="10"/>
        <v>431</v>
      </c>
      <c r="BV19" s="1">
        <f t="shared" si="10"/>
        <v>439</v>
      </c>
      <c r="BW19" s="1">
        <f t="shared" si="10"/>
        <v>447</v>
      </c>
      <c r="BX19" s="101" t="s">
        <v>89</v>
      </c>
    </row>
    <row r="20" spans="1:76" ht="14.1" customHeight="1">
      <c r="A20" s="241" t="s">
        <v>49</v>
      </c>
      <c r="B20" s="220" t="s">
        <v>50</v>
      </c>
      <c r="C20" s="220"/>
      <c r="D20" s="220"/>
      <c r="E20" s="220" t="s">
        <v>51</v>
      </c>
      <c r="F20" s="220"/>
      <c r="G20" s="220"/>
      <c r="H20" s="220"/>
      <c r="I20" s="221" t="s">
        <v>68</v>
      </c>
      <c r="J20" s="221"/>
      <c r="K20" s="221"/>
      <c r="L20" s="220" t="s">
        <v>52</v>
      </c>
      <c r="M20" s="220"/>
      <c r="N20" s="246" t="s">
        <v>38</v>
      </c>
      <c r="O20" s="247"/>
      <c r="P20" s="248"/>
      <c r="Q20" s="246" t="s">
        <v>53</v>
      </c>
      <c r="R20" s="247"/>
      <c r="S20" s="249"/>
      <c r="T20" s="345"/>
      <c r="U20" s="345"/>
      <c r="V20" s="346"/>
      <c r="W20" s="237"/>
      <c r="X20" s="238"/>
      <c r="Y20" s="408"/>
      <c r="AD20" s="241" t="s">
        <v>49</v>
      </c>
      <c r="AE20" s="220" t="s">
        <v>50</v>
      </c>
      <c r="AF20" s="220"/>
      <c r="AG20" s="220"/>
      <c r="AH20" s="220" t="s">
        <v>51</v>
      </c>
      <c r="AI20" s="220"/>
      <c r="AJ20" s="220"/>
      <c r="AK20" s="220"/>
      <c r="AL20" s="221" t="s">
        <v>68</v>
      </c>
      <c r="AM20" s="221"/>
      <c r="AN20" s="221"/>
      <c r="AO20" s="220" t="s">
        <v>52</v>
      </c>
      <c r="AP20" s="220"/>
      <c r="AQ20" s="246" t="s">
        <v>38</v>
      </c>
      <c r="AR20" s="247"/>
      <c r="AS20" s="248"/>
      <c r="AT20" s="246" t="s">
        <v>39</v>
      </c>
      <c r="AU20" s="247"/>
      <c r="AV20" s="249"/>
      <c r="AW20" s="233"/>
      <c r="AX20" s="233"/>
      <c r="AY20" s="234"/>
      <c r="AZ20" s="237"/>
      <c r="BA20" s="238"/>
      <c r="BR20" s="100" t="str">
        <f t="shared" ca="1" si="2"/>
        <v/>
      </c>
      <c r="BS20" s="28">
        <f t="shared" si="3"/>
        <v>455</v>
      </c>
      <c r="BT20" s="1">
        <f t="shared" ref="BT20:BW20" si="11">BS20+8</f>
        <v>463</v>
      </c>
      <c r="BU20" s="1">
        <f t="shared" si="11"/>
        <v>471</v>
      </c>
      <c r="BV20" s="1">
        <f t="shared" si="11"/>
        <v>479</v>
      </c>
      <c r="BW20" s="1">
        <f t="shared" si="11"/>
        <v>487</v>
      </c>
      <c r="BX20" s="101" t="s">
        <v>90</v>
      </c>
    </row>
    <row r="21" spans="1:76" ht="15" customHeight="1">
      <c r="A21" s="242"/>
      <c r="B21" s="347"/>
      <c r="C21" s="317"/>
      <c r="D21" s="348"/>
      <c r="E21" s="256" t="str">
        <f>IF(B21="","",L21+I21)</f>
        <v/>
      </c>
      <c r="F21" s="256"/>
      <c r="G21" s="256"/>
      <c r="H21" s="256"/>
      <c r="I21" s="256"/>
      <c r="J21" s="256"/>
      <c r="K21" s="256"/>
      <c r="L21" s="333"/>
      <c r="M21" s="334"/>
      <c r="N21" s="336">
        <v>0.1</v>
      </c>
      <c r="O21" s="268" t="str">
        <f>IF(L21=0,"",ROUND(L21*N21,0))</f>
        <v/>
      </c>
      <c r="P21" s="338"/>
      <c r="Q21" s="268" t="str">
        <f>IF(L21=0,"",L21+O21)</f>
        <v/>
      </c>
      <c r="R21" s="269"/>
      <c r="S21" s="269"/>
      <c r="T21" s="46" t="s">
        <v>54</v>
      </c>
      <c r="U21" s="244"/>
      <c r="V21" s="245"/>
      <c r="W21" s="239"/>
      <c r="X21" s="240"/>
      <c r="Y21" s="408"/>
      <c r="AD21" s="242"/>
      <c r="AE21" s="250">
        <v>2000000</v>
      </c>
      <c r="AF21" s="251"/>
      <c r="AG21" s="252"/>
      <c r="AH21" s="256">
        <f>IF(AE21="","",AO21+AL21)</f>
        <v>1500000</v>
      </c>
      <c r="AI21" s="256"/>
      <c r="AJ21" s="256"/>
      <c r="AK21" s="256"/>
      <c r="AL21" s="258">
        <v>500000</v>
      </c>
      <c r="AM21" s="258"/>
      <c r="AN21" s="258"/>
      <c r="AO21" s="260">
        <v>1000000</v>
      </c>
      <c r="AP21" s="261"/>
      <c r="AQ21" s="264">
        <v>0.1</v>
      </c>
      <c r="AR21" s="299">
        <f>IF(AO21=0,"",ROUND(AO21*AQ21,0))</f>
        <v>100000</v>
      </c>
      <c r="AS21" s="300"/>
      <c r="AT21" s="268">
        <f>IF(AO21=0,"",AO21+AR21)</f>
        <v>1100000</v>
      </c>
      <c r="AU21" s="269"/>
      <c r="AV21" s="269"/>
      <c r="AW21" s="46" t="s">
        <v>54</v>
      </c>
      <c r="AX21" s="244"/>
      <c r="AY21" s="245"/>
      <c r="AZ21" s="239"/>
      <c r="BA21" s="240"/>
      <c r="BR21" s="100" t="str">
        <f t="shared" ca="1" si="2"/>
        <v/>
      </c>
      <c r="BS21" s="1">
        <f t="shared" si="3"/>
        <v>495</v>
      </c>
      <c r="BT21" s="1">
        <f t="shared" ref="BT21:BW21" si="12">BS21+8</f>
        <v>503</v>
      </c>
      <c r="BU21" s="1">
        <f t="shared" si="12"/>
        <v>511</v>
      </c>
      <c r="BV21" s="1">
        <f t="shared" si="12"/>
        <v>519</v>
      </c>
      <c r="BW21" s="1">
        <f t="shared" si="12"/>
        <v>527</v>
      </c>
      <c r="BX21" s="101" t="s">
        <v>91</v>
      </c>
    </row>
    <row r="22" spans="1:76" ht="15" customHeight="1" thickBot="1">
      <c r="A22" s="243"/>
      <c r="B22" s="349"/>
      <c r="C22" s="350"/>
      <c r="D22" s="351"/>
      <c r="E22" s="257"/>
      <c r="F22" s="257"/>
      <c r="G22" s="257"/>
      <c r="H22" s="257"/>
      <c r="I22" s="257"/>
      <c r="J22" s="257"/>
      <c r="K22" s="257"/>
      <c r="L22" s="270"/>
      <c r="M22" s="335"/>
      <c r="N22" s="337"/>
      <c r="O22" s="270"/>
      <c r="P22" s="335"/>
      <c r="Q22" s="270"/>
      <c r="R22" s="271"/>
      <c r="S22" s="271"/>
      <c r="T22" s="47" t="s">
        <v>55</v>
      </c>
      <c r="U22" s="244"/>
      <c r="V22" s="245"/>
      <c r="W22" s="235"/>
      <c r="X22" s="236"/>
      <c r="Y22" s="408"/>
      <c r="AD22" s="243"/>
      <c r="AE22" s="253"/>
      <c r="AF22" s="254"/>
      <c r="AG22" s="255"/>
      <c r="AH22" s="257"/>
      <c r="AI22" s="257"/>
      <c r="AJ22" s="257"/>
      <c r="AK22" s="257"/>
      <c r="AL22" s="259"/>
      <c r="AM22" s="259"/>
      <c r="AN22" s="259"/>
      <c r="AO22" s="262"/>
      <c r="AP22" s="263"/>
      <c r="AQ22" s="265"/>
      <c r="AR22" s="301"/>
      <c r="AS22" s="302"/>
      <c r="AT22" s="270"/>
      <c r="AU22" s="271"/>
      <c r="AV22" s="271"/>
      <c r="AW22" s="47" t="s">
        <v>55</v>
      </c>
      <c r="AX22" s="244"/>
      <c r="AY22" s="245"/>
      <c r="AZ22" s="235"/>
      <c r="BA22" s="236"/>
      <c r="BR22" s="100" t="str">
        <f t="shared" ca="1" si="2"/>
        <v/>
      </c>
      <c r="BS22" s="28">
        <f t="shared" si="3"/>
        <v>535</v>
      </c>
      <c r="BT22" s="1">
        <f t="shared" ref="BT22:BW22" si="13">BS22+8</f>
        <v>543</v>
      </c>
      <c r="BU22" s="1">
        <f t="shared" si="13"/>
        <v>551</v>
      </c>
      <c r="BV22" s="1">
        <f t="shared" si="13"/>
        <v>559</v>
      </c>
      <c r="BW22" s="1">
        <f t="shared" si="13"/>
        <v>567</v>
      </c>
      <c r="BX22" s="101" t="s">
        <v>92</v>
      </c>
    </row>
    <row r="23" spans="1:76" ht="14.1" customHeight="1">
      <c r="A23" s="31"/>
      <c r="B23" s="31"/>
      <c r="C23" s="32"/>
      <c r="E23" s="204" t="s">
        <v>56</v>
      </c>
      <c r="F23" s="206" t="s">
        <v>57</v>
      </c>
      <c r="G23" s="207"/>
      <c r="H23" s="207"/>
      <c r="I23" s="207"/>
      <c r="J23" s="207"/>
      <c r="K23" s="208"/>
      <c r="L23" s="209" t="s">
        <v>69</v>
      </c>
      <c r="M23" s="210"/>
      <c r="N23" s="211" t="s">
        <v>38</v>
      </c>
      <c r="O23" s="209"/>
      <c r="P23" s="210"/>
      <c r="Q23" s="211" t="s">
        <v>58</v>
      </c>
      <c r="R23" s="209"/>
      <c r="S23" s="209"/>
      <c r="T23" s="212" t="s">
        <v>59</v>
      </c>
      <c r="U23" s="213"/>
      <c r="V23" s="214"/>
      <c r="W23" s="237"/>
      <c r="X23" s="238"/>
      <c r="Y23" s="408"/>
      <c r="AD23" s="31"/>
      <c r="AE23" s="31"/>
      <c r="AF23" s="32"/>
      <c r="AH23" s="204" t="s">
        <v>56</v>
      </c>
      <c r="AI23" s="206" t="s">
        <v>57</v>
      </c>
      <c r="AJ23" s="207"/>
      <c r="AK23" s="207"/>
      <c r="AL23" s="207"/>
      <c r="AM23" s="207"/>
      <c r="AN23" s="208"/>
      <c r="AO23" s="209" t="s">
        <v>69</v>
      </c>
      <c r="AP23" s="210"/>
      <c r="AQ23" s="211" t="s">
        <v>38</v>
      </c>
      <c r="AR23" s="209"/>
      <c r="AS23" s="210"/>
      <c r="AT23" s="211" t="s">
        <v>58</v>
      </c>
      <c r="AU23" s="209"/>
      <c r="AV23" s="209"/>
      <c r="AW23" s="212" t="s">
        <v>59</v>
      </c>
      <c r="AX23" s="213"/>
      <c r="AY23" s="214"/>
      <c r="AZ23" s="237"/>
      <c r="BA23" s="238"/>
      <c r="BR23" s="100" t="str">
        <f t="shared" ca="1" si="2"/>
        <v/>
      </c>
      <c r="BS23" s="1">
        <f t="shared" si="3"/>
        <v>575</v>
      </c>
      <c r="BT23" s="1">
        <f t="shared" ref="BT23:BW23" si="14">BS23+8</f>
        <v>583</v>
      </c>
      <c r="BU23" s="1">
        <f t="shared" si="14"/>
        <v>591</v>
      </c>
      <c r="BV23" s="1">
        <f t="shared" si="14"/>
        <v>599</v>
      </c>
      <c r="BW23" s="1">
        <f t="shared" si="14"/>
        <v>607</v>
      </c>
      <c r="BX23" s="101" t="s">
        <v>93</v>
      </c>
    </row>
    <row r="24" spans="1:76" ht="27.95" customHeight="1">
      <c r="A24" s="31"/>
      <c r="B24" s="31"/>
      <c r="C24" s="32"/>
      <c r="E24" s="205"/>
      <c r="F24" s="215"/>
      <c r="G24" s="216"/>
      <c r="H24" s="216"/>
      <c r="I24" s="216"/>
      <c r="J24" s="216"/>
      <c r="K24" s="217"/>
      <c r="L24" s="218"/>
      <c r="M24" s="219"/>
      <c r="N24" s="282"/>
      <c r="O24" s="218"/>
      <c r="P24" s="219"/>
      <c r="Q24" s="282"/>
      <c r="R24" s="218"/>
      <c r="S24" s="218"/>
      <c r="T24" s="283"/>
      <c r="U24" s="284"/>
      <c r="V24" s="285"/>
      <c r="W24" s="239"/>
      <c r="X24" s="240"/>
      <c r="Y24" s="408"/>
      <c r="AD24" s="31"/>
      <c r="AE24" s="31"/>
      <c r="AF24" s="32"/>
      <c r="AH24" s="205"/>
      <c r="AI24" s="215"/>
      <c r="AJ24" s="216"/>
      <c r="AK24" s="216"/>
      <c r="AL24" s="216"/>
      <c r="AM24" s="216"/>
      <c r="AN24" s="217"/>
      <c r="AO24" s="218"/>
      <c r="AP24" s="219"/>
      <c r="AQ24" s="282"/>
      <c r="AR24" s="218"/>
      <c r="AS24" s="219"/>
      <c r="AT24" s="282"/>
      <c r="AU24" s="218"/>
      <c r="AV24" s="218"/>
      <c r="AW24" s="283"/>
      <c r="AX24" s="284"/>
      <c r="AY24" s="285"/>
      <c r="AZ24" s="239"/>
      <c r="BA24" s="240"/>
      <c r="BR24" s="100" t="str">
        <f t="shared" ca="1" si="2"/>
        <v/>
      </c>
      <c r="BS24" s="28">
        <f t="shared" si="3"/>
        <v>615</v>
      </c>
      <c r="BT24" s="1">
        <f t="shared" ref="BT24:BW24" si="15">BS24+8</f>
        <v>623</v>
      </c>
      <c r="BU24" s="1">
        <f t="shared" si="15"/>
        <v>631</v>
      </c>
      <c r="BV24" s="1">
        <f t="shared" si="15"/>
        <v>639</v>
      </c>
      <c r="BW24" s="1">
        <f t="shared" si="15"/>
        <v>647</v>
      </c>
      <c r="BX24" s="101" t="s">
        <v>94</v>
      </c>
    </row>
    <row r="25" spans="1:76" ht="5.85"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408"/>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R25" s="100" t="str">
        <f t="shared" ca="1" si="2"/>
        <v/>
      </c>
      <c r="BS25" s="1">
        <f t="shared" si="3"/>
        <v>655</v>
      </c>
      <c r="BT25" s="1">
        <f t="shared" ref="BT25:BW25" si="16">BS25+8</f>
        <v>663</v>
      </c>
      <c r="BU25" s="1">
        <f t="shared" si="16"/>
        <v>671</v>
      </c>
      <c r="BV25" s="1">
        <f t="shared" si="16"/>
        <v>679</v>
      </c>
      <c r="BW25" s="1">
        <f t="shared" si="16"/>
        <v>687</v>
      </c>
      <c r="BX25" s="101" t="s">
        <v>95</v>
      </c>
    </row>
    <row r="26" spans="1:76" ht="14.1" customHeight="1">
      <c r="A26" s="286" t="s">
        <v>44</v>
      </c>
      <c r="B26" s="287"/>
      <c r="C26" s="287"/>
      <c r="D26" s="288"/>
      <c r="E26" s="352" t="s">
        <v>45</v>
      </c>
      <c r="F26" s="353"/>
      <c r="G26" s="353"/>
      <c r="H26" s="353"/>
      <c r="I26" s="353"/>
      <c r="J26" s="353"/>
      <c r="K26" s="353"/>
      <c r="L26" s="353"/>
      <c r="M26" s="353"/>
      <c r="N26" s="353"/>
      <c r="O26" s="353"/>
      <c r="P26" s="353"/>
      <c r="Q26" s="354"/>
      <c r="R26" s="292" t="s">
        <v>46</v>
      </c>
      <c r="S26" s="293"/>
      <c r="T26" s="294" t="s">
        <v>47</v>
      </c>
      <c r="U26" s="295"/>
      <c r="V26" s="296"/>
      <c r="W26" s="297" t="s">
        <v>48</v>
      </c>
      <c r="X26" s="298"/>
      <c r="Y26" s="408"/>
      <c r="AD26" s="286" t="s">
        <v>44</v>
      </c>
      <c r="AE26" s="287"/>
      <c r="AF26" s="287"/>
      <c r="AG26" s="288"/>
      <c r="AH26" s="289" t="s">
        <v>45</v>
      </c>
      <c r="AI26" s="290"/>
      <c r="AJ26" s="290"/>
      <c r="AK26" s="290"/>
      <c r="AL26" s="290"/>
      <c r="AM26" s="290"/>
      <c r="AN26" s="290"/>
      <c r="AO26" s="290"/>
      <c r="AP26" s="290"/>
      <c r="AQ26" s="290"/>
      <c r="AR26" s="290"/>
      <c r="AS26" s="290"/>
      <c r="AT26" s="291"/>
      <c r="AU26" s="292" t="s">
        <v>46</v>
      </c>
      <c r="AV26" s="293"/>
      <c r="AW26" s="294" t="s">
        <v>47</v>
      </c>
      <c r="AX26" s="295"/>
      <c r="AY26" s="296"/>
      <c r="AZ26" s="297" t="s">
        <v>48</v>
      </c>
      <c r="BA26" s="298"/>
      <c r="BR26" s="100" t="str">
        <f t="shared" ca="1" si="2"/>
        <v/>
      </c>
      <c r="BS26" s="28">
        <f t="shared" si="3"/>
        <v>695</v>
      </c>
      <c r="BT26" s="1">
        <f t="shared" ref="BT26:BW26" si="17">BS26+8</f>
        <v>703</v>
      </c>
      <c r="BU26" s="1">
        <f t="shared" si="17"/>
        <v>711</v>
      </c>
      <c r="BV26" s="1">
        <f t="shared" si="17"/>
        <v>719</v>
      </c>
      <c r="BW26" s="1">
        <f t="shared" si="17"/>
        <v>727</v>
      </c>
      <c r="BX26" s="101" t="s">
        <v>96</v>
      </c>
    </row>
    <row r="27" spans="1:76" ht="20.100000000000001" customHeight="1" thickBot="1">
      <c r="A27" s="339"/>
      <c r="B27" s="340"/>
      <c r="C27" s="340"/>
      <c r="D27" s="341"/>
      <c r="E27" s="272"/>
      <c r="F27" s="273"/>
      <c r="G27" s="273"/>
      <c r="H27" s="273"/>
      <c r="I27" s="273"/>
      <c r="J27" s="273"/>
      <c r="K27" s="273"/>
      <c r="L27" s="273"/>
      <c r="M27" s="273"/>
      <c r="N27" s="273"/>
      <c r="O27" s="273"/>
      <c r="P27" s="273"/>
      <c r="Q27" s="274"/>
      <c r="R27" s="339"/>
      <c r="S27" s="340"/>
      <c r="T27" s="342"/>
      <c r="U27" s="343"/>
      <c r="V27" s="344"/>
      <c r="W27" s="235"/>
      <c r="X27" s="236"/>
      <c r="Y27" s="408"/>
      <c r="Z27" s="56"/>
      <c r="AA27" s="56"/>
      <c r="AB27" s="56"/>
      <c r="AC27" s="56"/>
      <c r="AD27" s="195"/>
      <c r="AE27" s="196"/>
      <c r="AF27" s="196"/>
      <c r="AG27" s="197"/>
      <c r="AH27" s="272"/>
      <c r="AI27" s="273"/>
      <c r="AJ27" s="273"/>
      <c r="AK27" s="273"/>
      <c r="AL27" s="273"/>
      <c r="AM27" s="273"/>
      <c r="AN27" s="273"/>
      <c r="AO27" s="273"/>
      <c r="AP27" s="273"/>
      <c r="AQ27" s="273"/>
      <c r="AR27" s="273"/>
      <c r="AS27" s="273"/>
      <c r="AT27" s="274"/>
      <c r="AU27" s="275"/>
      <c r="AV27" s="276"/>
      <c r="AW27" s="277"/>
      <c r="AX27" s="278"/>
      <c r="AY27" s="279"/>
      <c r="AZ27" s="235"/>
      <c r="BA27" s="236"/>
      <c r="BR27" s="100" t="str">
        <f t="shared" ca="1" si="2"/>
        <v/>
      </c>
      <c r="BS27" s="1">
        <f t="shared" si="3"/>
        <v>735</v>
      </c>
      <c r="BT27" s="1">
        <f t="shared" ref="BT27:BW27" si="18">BS27+8</f>
        <v>743</v>
      </c>
      <c r="BU27" s="1">
        <f t="shared" si="18"/>
        <v>751</v>
      </c>
      <c r="BV27" s="1">
        <f t="shared" si="18"/>
        <v>759</v>
      </c>
      <c r="BW27" s="1">
        <f t="shared" si="18"/>
        <v>767</v>
      </c>
      <c r="BX27" s="101" t="s">
        <v>97</v>
      </c>
    </row>
    <row r="28" spans="1:76" ht="14.1" customHeight="1">
      <c r="A28" s="241" t="s">
        <v>49</v>
      </c>
      <c r="B28" s="220" t="s">
        <v>50</v>
      </c>
      <c r="C28" s="220"/>
      <c r="D28" s="220"/>
      <c r="E28" s="220" t="s">
        <v>51</v>
      </c>
      <c r="F28" s="220"/>
      <c r="G28" s="220"/>
      <c r="H28" s="220"/>
      <c r="I28" s="221" t="s">
        <v>68</v>
      </c>
      <c r="J28" s="221"/>
      <c r="K28" s="221"/>
      <c r="L28" s="220" t="s">
        <v>52</v>
      </c>
      <c r="M28" s="220"/>
      <c r="N28" s="246" t="s">
        <v>38</v>
      </c>
      <c r="O28" s="247"/>
      <c r="P28" s="248"/>
      <c r="Q28" s="246" t="s">
        <v>39</v>
      </c>
      <c r="R28" s="247"/>
      <c r="S28" s="249"/>
      <c r="T28" s="345"/>
      <c r="U28" s="345"/>
      <c r="V28" s="346"/>
      <c r="W28" s="237"/>
      <c r="X28" s="238"/>
      <c r="Y28" s="408"/>
      <c r="AD28" s="241" t="s">
        <v>49</v>
      </c>
      <c r="AE28" s="220" t="s">
        <v>50</v>
      </c>
      <c r="AF28" s="220"/>
      <c r="AG28" s="220"/>
      <c r="AH28" s="220" t="s">
        <v>51</v>
      </c>
      <c r="AI28" s="220"/>
      <c r="AJ28" s="220"/>
      <c r="AK28" s="220"/>
      <c r="AL28" s="221" t="s">
        <v>68</v>
      </c>
      <c r="AM28" s="221"/>
      <c r="AN28" s="221"/>
      <c r="AO28" s="220" t="s">
        <v>52</v>
      </c>
      <c r="AP28" s="220"/>
      <c r="AQ28" s="246" t="s">
        <v>38</v>
      </c>
      <c r="AR28" s="247"/>
      <c r="AS28" s="248"/>
      <c r="AT28" s="246" t="s">
        <v>39</v>
      </c>
      <c r="AU28" s="247"/>
      <c r="AV28" s="249"/>
      <c r="AW28" s="280"/>
      <c r="AX28" s="280"/>
      <c r="AY28" s="281"/>
      <c r="AZ28" s="237"/>
      <c r="BA28" s="238"/>
      <c r="BR28" s="100" t="str">
        <f t="shared" ca="1" si="2"/>
        <v/>
      </c>
      <c r="BS28" s="28">
        <f t="shared" si="3"/>
        <v>775</v>
      </c>
      <c r="BT28" s="1">
        <f t="shared" ref="BT28:BW28" si="19">BS28+8</f>
        <v>783</v>
      </c>
      <c r="BU28" s="1">
        <f t="shared" si="19"/>
        <v>791</v>
      </c>
      <c r="BV28" s="1">
        <f t="shared" si="19"/>
        <v>799</v>
      </c>
      <c r="BW28" s="1">
        <f t="shared" si="19"/>
        <v>807</v>
      </c>
      <c r="BX28" s="101" t="s">
        <v>98</v>
      </c>
    </row>
    <row r="29" spans="1:76" ht="15" customHeight="1">
      <c r="A29" s="242"/>
      <c r="B29" s="347"/>
      <c r="C29" s="317"/>
      <c r="D29" s="348"/>
      <c r="E29" s="256" t="str">
        <f>IF(B29="","",L29+I29)</f>
        <v/>
      </c>
      <c r="F29" s="256"/>
      <c r="G29" s="256"/>
      <c r="H29" s="256"/>
      <c r="I29" s="256"/>
      <c r="J29" s="256"/>
      <c r="K29" s="256"/>
      <c r="L29" s="333"/>
      <c r="M29" s="334"/>
      <c r="N29" s="336">
        <v>0.1</v>
      </c>
      <c r="O29" s="268" t="str">
        <f>IF(L29=0,"",ROUND(L29*N29,0))</f>
        <v/>
      </c>
      <c r="P29" s="338"/>
      <c r="Q29" s="268" t="str">
        <f>IF(L29=0,"",L29+O29)</f>
        <v/>
      </c>
      <c r="R29" s="269"/>
      <c r="S29" s="269"/>
      <c r="T29" s="46" t="s">
        <v>54</v>
      </c>
      <c r="U29" s="244"/>
      <c r="V29" s="245"/>
      <c r="W29" s="239"/>
      <c r="X29" s="240"/>
      <c r="Y29" s="408"/>
      <c r="AD29" s="242"/>
      <c r="AE29" s="198"/>
      <c r="AF29" s="199"/>
      <c r="AG29" s="200"/>
      <c r="AH29" s="258"/>
      <c r="AI29" s="258"/>
      <c r="AJ29" s="258"/>
      <c r="AK29" s="258"/>
      <c r="AL29" s="258"/>
      <c r="AM29" s="258"/>
      <c r="AN29" s="258"/>
      <c r="AO29" s="260">
        <v>1558</v>
      </c>
      <c r="AP29" s="261"/>
      <c r="AQ29" s="264">
        <v>0.1</v>
      </c>
      <c r="AR29" s="299">
        <f>IF(AO29=0,"",ROUND(AO29*AQ29,0))</f>
        <v>156</v>
      </c>
      <c r="AS29" s="300"/>
      <c r="AT29" s="268">
        <f>IF(AO29=0,"",AO29+AR29)</f>
        <v>1714</v>
      </c>
      <c r="AU29" s="269"/>
      <c r="AV29" s="269"/>
      <c r="AW29" s="46" t="s">
        <v>54</v>
      </c>
      <c r="AX29" s="244"/>
      <c r="AY29" s="245"/>
      <c r="AZ29" s="239"/>
      <c r="BA29" s="240"/>
      <c r="BR29" s="100" t="str">
        <f t="shared" ca="1" si="2"/>
        <v/>
      </c>
      <c r="BS29" s="1">
        <f t="shared" si="3"/>
        <v>815</v>
      </c>
      <c r="BT29" s="1">
        <f t="shared" ref="BT29:BW29" si="20">BS29+8</f>
        <v>823</v>
      </c>
      <c r="BU29" s="1">
        <f t="shared" si="20"/>
        <v>831</v>
      </c>
      <c r="BV29" s="1">
        <f t="shared" si="20"/>
        <v>839</v>
      </c>
      <c r="BW29" s="1">
        <f t="shared" si="20"/>
        <v>847</v>
      </c>
      <c r="BX29" s="101" t="s">
        <v>99</v>
      </c>
    </row>
    <row r="30" spans="1:76" ht="15" customHeight="1" thickBot="1">
      <c r="A30" s="243"/>
      <c r="B30" s="349"/>
      <c r="C30" s="350"/>
      <c r="D30" s="351"/>
      <c r="E30" s="257"/>
      <c r="F30" s="257"/>
      <c r="G30" s="257"/>
      <c r="H30" s="257"/>
      <c r="I30" s="257"/>
      <c r="J30" s="257"/>
      <c r="K30" s="257"/>
      <c r="L30" s="270"/>
      <c r="M30" s="335"/>
      <c r="N30" s="337"/>
      <c r="O30" s="270"/>
      <c r="P30" s="335"/>
      <c r="Q30" s="270"/>
      <c r="R30" s="271"/>
      <c r="S30" s="271"/>
      <c r="T30" s="47" t="s">
        <v>55</v>
      </c>
      <c r="U30" s="244"/>
      <c r="V30" s="245"/>
      <c r="W30" s="235"/>
      <c r="X30" s="236"/>
      <c r="Y30" s="408"/>
      <c r="AD30" s="243"/>
      <c r="AE30" s="201"/>
      <c r="AF30" s="202"/>
      <c r="AG30" s="203"/>
      <c r="AH30" s="259"/>
      <c r="AI30" s="259"/>
      <c r="AJ30" s="259"/>
      <c r="AK30" s="259"/>
      <c r="AL30" s="259"/>
      <c r="AM30" s="259"/>
      <c r="AN30" s="259"/>
      <c r="AO30" s="262"/>
      <c r="AP30" s="263"/>
      <c r="AQ30" s="265"/>
      <c r="AR30" s="301"/>
      <c r="AS30" s="302"/>
      <c r="AT30" s="270"/>
      <c r="AU30" s="271"/>
      <c r="AV30" s="271"/>
      <c r="AW30" s="47" t="s">
        <v>55</v>
      </c>
      <c r="AX30" s="244"/>
      <c r="AY30" s="245"/>
      <c r="AZ30" s="235"/>
      <c r="BA30" s="236"/>
      <c r="BR30" s="100" t="str">
        <f t="shared" ca="1" si="2"/>
        <v/>
      </c>
      <c r="BS30" s="28">
        <f t="shared" si="3"/>
        <v>855</v>
      </c>
      <c r="BT30" s="1">
        <f t="shared" ref="BT30:BW30" si="21">BS30+8</f>
        <v>863</v>
      </c>
      <c r="BU30" s="1">
        <f t="shared" si="21"/>
        <v>871</v>
      </c>
      <c r="BV30" s="1">
        <f t="shared" si="21"/>
        <v>879</v>
      </c>
      <c r="BW30" s="1">
        <f t="shared" si="21"/>
        <v>887</v>
      </c>
      <c r="BX30" s="101" t="s">
        <v>100</v>
      </c>
    </row>
    <row r="31" spans="1:76" ht="14.1" customHeight="1">
      <c r="A31" s="31"/>
      <c r="B31" s="31"/>
      <c r="C31" s="32"/>
      <c r="E31" s="204" t="s">
        <v>56</v>
      </c>
      <c r="F31" s="206" t="s">
        <v>57</v>
      </c>
      <c r="G31" s="207"/>
      <c r="H31" s="207"/>
      <c r="I31" s="207"/>
      <c r="J31" s="207"/>
      <c r="K31" s="208"/>
      <c r="L31" s="209" t="s">
        <v>69</v>
      </c>
      <c r="M31" s="210"/>
      <c r="N31" s="211" t="s">
        <v>38</v>
      </c>
      <c r="O31" s="209"/>
      <c r="P31" s="210"/>
      <c r="Q31" s="211" t="s">
        <v>58</v>
      </c>
      <c r="R31" s="209"/>
      <c r="S31" s="209"/>
      <c r="T31" s="212" t="s">
        <v>59</v>
      </c>
      <c r="U31" s="213"/>
      <c r="V31" s="214"/>
      <c r="W31" s="237"/>
      <c r="X31" s="238"/>
      <c r="Y31" s="408"/>
      <c r="AD31" s="31"/>
      <c r="AE31" s="31"/>
      <c r="AF31" s="32"/>
      <c r="AH31" s="204" t="s">
        <v>56</v>
      </c>
      <c r="AI31" s="206" t="s">
        <v>57</v>
      </c>
      <c r="AJ31" s="207"/>
      <c r="AK31" s="207"/>
      <c r="AL31" s="207"/>
      <c r="AM31" s="207"/>
      <c r="AN31" s="208"/>
      <c r="AO31" s="209" t="s">
        <v>69</v>
      </c>
      <c r="AP31" s="210"/>
      <c r="AQ31" s="211" t="s">
        <v>38</v>
      </c>
      <c r="AR31" s="209"/>
      <c r="AS31" s="210"/>
      <c r="AT31" s="211" t="s">
        <v>58</v>
      </c>
      <c r="AU31" s="209"/>
      <c r="AV31" s="209"/>
      <c r="AW31" s="212" t="s">
        <v>59</v>
      </c>
      <c r="AX31" s="213"/>
      <c r="AY31" s="214"/>
      <c r="AZ31" s="237"/>
      <c r="BA31" s="238"/>
      <c r="BR31" s="100" t="str">
        <f t="shared" ca="1" si="2"/>
        <v/>
      </c>
      <c r="BS31" s="1">
        <f t="shared" si="3"/>
        <v>895</v>
      </c>
      <c r="BT31" s="1">
        <f t="shared" ref="BT31:BW31" si="22">BS31+8</f>
        <v>903</v>
      </c>
      <c r="BU31" s="1">
        <f t="shared" si="22"/>
        <v>911</v>
      </c>
      <c r="BV31" s="1">
        <f t="shared" si="22"/>
        <v>919</v>
      </c>
      <c r="BW31" s="1">
        <f t="shared" si="22"/>
        <v>927</v>
      </c>
      <c r="BX31" s="101" t="s">
        <v>101</v>
      </c>
    </row>
    <row r="32" spans="1:76" ht="27.95" customHeight="1">
      <c r="A32" s="31"/>
      <c r="B32" s="31"/>
      <c r="C32" s="32"/>
      <c r="E32" s="205"/>
      <c r="F32" s="215"/>
      <c r="G32" s="216"/>
      <c r="H32" s="216"/>
      <c r="I32" s="216"/>
      <c r="J32" s="216"/>
      <c r="K32" s="217"/>
      <c r="L32" s="218"/>
      <c r="M32" s="219"/>
      <c r="N32" s="282"/>
      <c r="O32" s="218"/>
      <c r="P32" s="219"/>
      <c r="Q32" s="282"/>
      <c r="R32" s="218"/>
      <c r="S32" s="218"/>
      <c r="T32" s="283"/>
      <c r="U32" s="284"/>
      <c r="V32" s="285"/>
      <c r="W32" s="239"/>
      <c r="X32" s="240"/>
      <c r="Y32" s="408"/>
      <c r="AD32" s="31"/>
      <c r="AE32" s="31"/>
      <c r="AF32" s="32"/>
      <c r="AH32" s="205"/>
      <c r="AI32" s="215"/>
      <c r="AJ32" s="216"/>
      <c r="AK32" s="216"/>
      <c r="AL32" s="216"/>
      <c r="AM32" s="216"/>
      <c r="AN32" s="217"/>
      <c r="AO32" s="218"/>
      <c r="AP32" s="219"/>
      <c r="AQ32" s="282"/>
      <c r="AR32" s="218"/>
      <c r="AS32" s="219"/>
      <c r="AT32" s="282"/>
      <c r="AU32" s="218"/>
      <c r="AV32" s="218"/>
      <c r="AW32" s="283"/>
      <c r="AX32" s="284"/>
      <c r="AY32" s="285"/>
      <c r="AZ32" s="239"/>
      <c r="BA32" s="240"/>
      <c r="BR32" s="100" t="str">
        <f t="shared" ca="1" si="2"/>
        <v/>
      </c>
      <c r="BS32" s="28">
        <f t="shared" si="3"/>
        <v>935</v>
      </c>
      <c r="BT32" s="1">
        <f t="shared" ref="BT32:BW32" si="23">BS32+8</f>
        <v>943</v>
      </c>
      <c r="BU32" s="1">
        <f t="shared" si="23"/>
        <v>951</v>
      </c>
      <c r="BV32" s="1">
        <f t="shared" si="23"/>
        <v>959</v>
      </c>
      <c r="BW32" s="1">
        <f t="shared" si="23"/>
        <v>967</v>
      </c>
      <c r="BX32" s="101" t="s">
        <v>102</v>
      </c>
    </row>
    <row r="33" spans="1:76" ht="5.85"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408"/>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R33" s="100" t="str">
        <f t="shared" ca="1" si="2"/>
        <v/>
      </c>
      <c r="BS33" s="1">
        <f t="shared" si="3"/>
        <v>975</v>
      </c>
      <c r="BT33" s="1">
        <f t="shared" ref="BT33:BW33" si="24">BS33+8</f>
        <v>983</v>
      </c>
      <c r="BU33" s="1">
        <f t="shared" si="24"/>
        <v>991</v>
      </c>
      <c r="BV33" s="1">
        <f t="shared" si="24"/>
        <v>999</v>
      </c>
      <c r="BW33" s="1">
        <f t="shared" si="24"/>
        <v>1007</v>
      </c>
      <c r="BX33" s="101" t="s">
        <v>103</v>
      </c>
    </row>
    <row r="34" spans="1:76" ht="14.1" customHeight="1">
      <c r="A34" s="286" t="s">
        <v>44</v>
      </c>
      <c r="B34" s="287"/>
      <c r="C34" s="287"/>
      <c r="D34" s="288"/>
      <c r="E34" s="352" t="s">
        <v>45</v>
      </c>
      <c r="F34" s="353"/>
      <c r="G34" s="353"/>
      <c r="H34" s="353"/>
      <c r="I34" s="353"/>
      <c r="J34" s="353"/>
      <c r="K34" s="353"/>
      <c r="L34" s="353"/>
      <c r="M34" s="353"/>
      <c r="N34" s="353"/>
      <c r="O34" s="353"/>
      <c r="P34" s="353"/>
      <c r="Q34" s="354"/>
      <c r="R34" s="292" t="s">
        <v>46</v>
      </c>
      <c r="S34" s="293"/>
      <c r="T34" s="294" t="s">
        <v>47</v>
      </c>
      <c r="U34" s="295"/>
      <c r="V34" s="296"/>
      <c r="W34" s="297" t="s">
        <v>48</v>
      </c>
      <c r="X34" s="298"/>
      <c r="Y34" s="408"/>
      <c r="AD34" s="286" t="s">
        <v>44</v>
      </c>
      <c r="AE34" s="287"/>
      <c r="AF34" s="287"/>
      <c r="AG34" s="288"/>
      <c r="AH34" s="289" t="s">
        <v>45</v>
      </c>
      <c r="AI34" s="290"/>
      <c r="AJ34" s="290"/>
      <c r="AK34" s="290"/>
      <c r="AL34" s="290"/>
      <c r="AM34" s="290"/>
      <c r="AN34" s="290"/>
      <c r="AO34" s="290"/>
      <c r="AP34" s="290"/>
      <c r="AQ34" s="290"/>
      <c r="AR34" s="290"/>
      <c r="AS34" s="290"/>
      <c r="AT34" s="291"/>
      <c r="AU34" s="292" t="s">
        <v>46</v>
      </c>
      <c r="AV34" s="293"/>
      <c r="AW34" s="294" t="s">
        <v>47</v>
      </c>
      <c r="AX34" s="295"/>
      <c r="AY34" s="296"/>
      <c r="AZ34" s="297" t="s">
        <v>48</v>
      </c>
      <c r="BA34" s="298"/>
      <c r="BR34" s="100" t="str">
        <f t="shared" ca="1" si="2"/>
        <v/>
      </c>
      <c r="BS34" s="28">
        <f t="shared" si="3"/>
        <v>1015</v>
      </c>
      <c r="BT34" s="1">
        <f t="shared" ref="BT34:BW34" si="25">BS34+8</f>
        <v>1023</v>
      </c>
      <c r="BU34" s="1">
        <f t="shared" si="25"/>
        <v>1031</v>
      </c>
      <c r="BV34" s="1">
        <f t="shared" si="25"/>
        <v>1039</v>
      </c>
      <c r="BW34" s="1">
        <f t="shared" si="25"/>
        <v>1047</v>
      </c>
      <c r="BX34" s="101" t="s">
        <v>104</v>
      </c>
    </row>
    <row r="35" spans="1:76" ht="20.100000000000001" customHeight="1" thickBot="1">
      <c r="A35" s="339"/>
      <c r="B35" s="340"/>
      <c r="C35" s="340"/>
      <c r="D35" s="341"/>
      <c r="E35" s="272"/>
      <c r="F35" s="273"/>
      <c r="G35" s="273"/>
      <c r="H35" s="273"/>
      <c r="I35" s="273"/>
      <c r="J35" s="273"/>
      <c r="K35" s="273"/>
      <c r="L35" s="273"/>
      <c r="M35" s="273"/>
      <c r="N35" s="273"/>
      <c r="O35" s="273"/>
      <c r="P35" s="273"/>
      <c r="Q35" s="274"/>
      <c r="R35" s="339"/>
      <c r="S35" s="340"/>
      <c r="T35" s="342"/>
      <c r="U35" s="343"/>
      <c r="V35" s="344"/>
      <c r="W35" s="235"/>
      <c r="X35" s="236"/>
      <c r="Y35" s="408"/>
      <c r="Z35" s="56"/>
      <c r="AA35" s="56"/>
      <c r="AB35" s="56"/>
      <c r="AC35" s="56"/>
      <c r="AD35" s="195"/>
      <c r="AE35" s="196"/>
      <c r="AF35" s="196"/>
      <c r="AG35" s="197"/>
      <c r="AH35" s="272"/>
      <c r="AI35" s="273"/>
      <c r="AJ35" s="273"/>
      <c r="AK35" s="273"/>
      <c r="AL35" s="273"/>
      <c r="AM35" s="273"/>
      <c r="AN35" s="273"/>
      <c r="AO35" s="273"/>
      <c r="AP35" s="273"/>
      <c r="AQ35" s="273"/>
      <c r="AR35" s="273"/>
      <c r="AS35" s="273"/>
      <c r="AT35" s="274"/>
      <c r="AU35" s="275"/>
      <c r="AV35" s="276"/>
      <c r="AW35" s="277"/>
      <c r="AX35" s="278"/>
      <c r="AY35" s="279"/>
      <c r="AZ35" s="235"/>
      <c r="BA35" s="236"/>
      <c r="BR35" s="100" t="str">
        <f t="shared" ca="1" si="2"/>
        <v/>
      </c>
      <c r="BS35" s="1">
        <f t="shared" si="3"/>
        <v>1055</v>
      </c>
      <c r="BT35" s="1">
        <f t="shared" ref="BT35:BW35" si="26">BS35+8</f>
        <v>1063</v>
      </c>
      <c r="BU35" s="1">
        <f t="shared" si="26"/>
        <v>1071</v>
      </c>
      <c r="BV35" s="1">
        <f t="shared" si="26"/>
        <v>1079</v>
      </c>
      <c r="BW35" s="1">
        <f t="shared" si="26"/>
        <v>1087</v>
      </c>
      <c r="BX35" s="101" t="s">
        <v>105</v>
      </c>
    </row>
    <row r="36" spans="1:76" ht="14.1" customHeight="1">
      <c r="A36" s="241" t="s">
        <v>49</v>
      </c>
      <c r="B36" s="220" t="s">
        <v>50</v>
      </c>
      <c r="C36" s="220"/>
      <c r="D36" s="220"/>
      <c r="E36" s="220" t="s">
        <v>51</v>
      </c>
      <c r="F36" s="220"/>
      <c r="G36" s="220"/>
      <c r="H36" s="220"/>
      <c r="I36" s="221" t="s">
        <v>68</v>
      </c>
      <c r="J36" s="221"/>
      <c r="K36" s="221"/>
      <c r="L36" s="220" t="s">
        <v>52</v>
      </c>
      <c r="M36" s="220"/>
      <c r="N36" s="246" t="s">
        <v>38</v>
      </c>
      <c r="O36" s="247"/>
      <c r="P36" s="248"/>
      <c r="Q36" s="246" t="s">
        <v>39</v>
      </c>
      <c r="R36" s="247"/>
      <c r="S36" s="249"/>
      <c r="T36" s="345"/>
      <c r="U36" s="345"/>
      <c r="V36" s="346"/>
      <c r="W36" s="237"/>
      <c r="X36" s="238"/>
      <c r="Y36" s="408"/>
      <c r="AD36" s="241" t="s">
        <v>49</v>
      </c>
      <c r="AE36" s="220" t="s">
        <v>50</v>
      </c>
      <c r="AF36" s="220"/>
      <c r="AG36" s="220"/>
      <c r="AH36" s="220" t="s">
        <v>51</v>
      </c>
      <c r="AI36" s="220"/>
      <c r="AJ36" s="220"/>
      <c r="AK36" s="220"/>
      <c r="AL36" s="221" t="s">
        <v>68</v>
      </c>
      <c r="AM36" s="221"/>
      <c r="AN36" s="221"/>
      <c r="AO36" s="220" t="s">
        <v>52</v>
      </c>
      <c r="AP36" s="220"/>
      <c r="AQ36" s="246" t="s">
        <v>38</v>
      </c>
      <c r="AR36" s="247"/>
      <c r="AS36" s="248"/>
      <c r="AT36" s="246" t="s">
        <v>39</v>
      </c>
      <c r="AU36" s="247"/>
      <c r="AV36" s="249"/>
      <c r="AW36" s="280"/>
      <c r="AX36" s="280"/>
      <c r="AY36" s="281"/>
      <c r="AZ36" s="237"/>
      <c r="BA36" s="238"/>
      <c r="BR36" s="100" t="str">
        <f t="shared" ca="1" si="2"/>
        <v/>
      </c>
      <c r="BS36" s="28">
        <f t="shared" si="3"/>
        <v>1095</v>
      </c>
      <c r="BT36" s="1">
        <f t="shared" ref="BT36:BW36" si="27">BS36+8</f>
        <v>1103</v>
      </c>
      <c r="BU36" s="1">
        <f t="shared" si="27"/>
        <v>1111</v>
      </c>
      <c r="BV36" s="1">
        <f t="shared" si="27"/>
        <v>1119</v>
      </c>
      <c r="BW36" s="1">
        <f t="shared" si="27"/>
        <v>1127</v>
      </c>
      <c r="BX36" s="101" t="s">
        <v>106</v>
      </c>
    </row>
    <row r="37" spans="1:76" ht="15" customHeight="1">
      <c r="A37" s="242"/>
      <c r="B37" s="347"/>
      <c r="C37" s="317"/>
      <c r="D37" s="348"/>
      <c r="E37" s="256" t="str">
        <f>IF(B37="","",L37+I37)</f>
        <v/>
      </c>
      <c r="F37" s="256"/>
      <c r="G37" s="256"/>
      <c r="H37" s="256"/>
      <c r="I37" s="256"/>
      <c r="J37" s="256"/>
      <c r="K37" s="256"/>
      <c r="L37" s="333"/>
      <c r="M37" s="334"/>
      <c r="N37" s="336">
        <v>0.1</v>
      </c>
      <c r="O37" s="268" t="str">
        <f>IF(L37=0,"",ROUND(L37*N37,0))</f>
        <v/>
      </c>
      <c r="P37" s="338"/>
      <c r="Q37" s="268" t="str">
        <f>IF(L37=0,"",L37+O37)</f>
        <v/>
      </c>
      <c r="R37" s="269"/>
      <c r="S37" s="269"/>
      <c r="T37" s="46" t="s">
        <v>54</v>
      </c>
      <c r="U37" s="244"/>
      <c r="V37" s="245"/>
      <c r="W37" s="239"/>
      <c r="X37" s="240"/>
      <c r="Y37" s="408"/>
      <c r="AD37" s="242"/>
      <c r="AE37" s="198"/>
      <c r="AF37" s="199"/>
      <c r="AG37" s="200"/>
      <c r="AH37" s="258"/>
      <c r="AI37" s="258"/>
      <c r="AJ37" s="258"/>
      <c r="AK37" s="258"/>
      <c r="AL37" s="258"/>
      <c r="AM37" s="258"/>
      <c r="AN37" s="258"/>
      <c r="AO37" s="260">
        <v>1558</v>
      </c>
      <c r="AP37" s="261"/>
      <c r="AQ37" s="264">
        <v>0.1</v>
      </c>
      <c r="AR37" s="299">
        <f>IF(AO37=0,"",ROUND(AO37*AQ37,0))</f>
        <v>156</v>
      </c>
      <c r="AS37" s="300"/>
      <c r="AT37" s="268">
        <f>IF(AO37=0,"",AO37+AR37)</f>
        <v>1714</v>
      </c>
      <c r="AU37" s="269"/>
      <c r="AV37" s="269"/>
      <c r="AW37" s="46" t="s">
        <v>54</v>
      </c>
      <c r="AX37" s="244"/>
      <c r="AY37" s="245"/>
      <c r="AZ37" s="239"/>
      <c r="BA37" s="240"/>
      <c r="BR37" s="100" t="str">
        <f ca="1">IF(AND(INDIRECT("L"&amp;BS37,TRUE)="",INDIRECT("L"&amp;BT37,TRUE)="",INDIRECT("L"&amp;BU37,TRUE)="",INDIRECT("L"&amp;BV37,TRUE)="",INDIRECT("L"&amp;BW37,TRUE)),"",1)</f>
        <v/>
      </c>
      <c r="BS37" s="1">
        <f t="shared" si="3"/>
        <v>1135</v>
      </c>
      <c r="BT37" s="1">
        <f t="shared" ref="BT37:BW37" si="28">BS37+8</f>
        <v>1143</v>
      </c>
      <c r="BU37" s="1">
        <f t="shared" si="28"/>
        <v>1151</v>
      </c>
      <c r="BV37" s="1">
        <f t="shared" si="28"/>
        <v>1159</v>
      </c>
      <c r="BW37" s="1">
        <f t="shared" si="28"/>
        <v>1167</v>
      </c>
      <c r="BX37" s="101" t="s">
        <v>107</v>
      </c>
    </row>
    <row r="38" spans="1:76" ht="15" customHeight="1" thickBot="1">
      <c r="A38" s="243"/>
      <c r="B38" s="349"/>
      <c r="C38" s="350"/>
      <c r="D38" s="351"/>
      <c r="E38" s="257"/>
      <c r="F38" s="257"/>
      <c r="G38" s="257"/>
      <c r="H38" s="257"/>
      <c r="I38" s="257"/>
      <c r="J38" s="257"/>
      <c r="K38" s="257"/>
      <c r="L38" s="270"/>
      <c r="M38" s="335"/>
      <c r="N38" s="337"/>
      <c r="O38" s="270"/>
      <c r="P38" s="335"/>
      <c r="Q38" s="270"/>
      <c r="R38" s="271"/>
      <c r="S38" s="271"/>
      <c r="T38" s="47" t="s">
        <v>55</v>
      </c>
      <c r="U38" s="244"/>
      <c r="V38" s="245"/>
      <c r="W38" s="235"/>
      <c r="X38" s="236"/>
      <c r="Y38" s="408"/>
      <c r="AD38" s="243"/>
      <c r="AE38" s="201"/>
      <c r="AF38" s="202"/>
      <c r="AG38" s="203"/>
      <c r="AH38" s="259"/>
      <c r="AI38" s="259"/>
      <c r="AJ38" s="259"/>
      <c r="AK38" s="259"/>
      <c r="AL38" s="259"/>
      <c r="AM38" s="259"/>
      <c r="AN38" s="259"/>
      <c r="AO38" s="262"/>
      <c r="AP38" s="263"/>
      <c r="AQ38" s="265"/>
      <c r="AR38" s="301"/>
      <c r="AS38" s="302"/>
      <c r="AT38" s="270"/>
      <c r="AU38" s="271"/>
      <c r="AV38" s="271"/>
      <c r="AW38" s="47" t="s">
        <v>55</v>
      </c>
      <c r="AX38" s="244"/>
      <c r="AY38" s="245"/>
      <c r="AZ38" s="235"/>
      <c r="BA38" s="236"/>
      <c r="BS38" s="28"/>
      <c r="BX38" s="101" t="s">
        <v>108</v>
      </c>
    </row>
    <row r="39" spans="1:76" ht="14.1" customHeight="1">
      <c r="A39" s="31"/>
      <c r="B39" s="31"/>
      <c r="C39" s="32"/>
      <c r="E39" s="204" t="s">
        <v>56</v>
      </c>
      <c r="F39" s="206" t="s">
        <v>57</v>
      </c>
      <c r="G39" s="207"/>
      <c r="H39" s="207"/>
      <c r="I39" s="207"/>
      <c r="J39" s="207"/>
      <c r="K39" s="208"/>
      <c r="L39" s="209" t="s">
        <v>69</v>
      </c>
      <c r="M39" s="210"/>
      <c r="N39" s="211" t="s">
        <v>38</v>
      </c>
      <c r="O39" s="209"/>
      <c r="P39" s="210"/>
      <c r="Q39" s="211" t="s">
        <v>58</v>
      </c>
      <c r="R39" s="209"/>
      <c r="S39" s="209"/>
      <c r="T39" s="212" t="s">
        <v>59</v>
      </c>
      <c r="U39" s="213"/>
      <c r="V39" s="214"/>
      <c r="W39" s="237"/>
      <c r="X39" s="238"/>
      <c r="Y39" s="408"/>
      <c r="AD39" s="31"/>
      <c r="AE39" s="31"/>
      <c r="AF39" s="32"/>
      <c r="AH39" s="204" t="s">
        <v>56</v>
      </c>
      <c r="AI39" s="206" t="s">
        <v>57</v>
      </c>
      <c r="AJ39" s="207"/>
      <c r="AK39" s="207"/>
      <c r="AL39" s="207"/>
      <c r="AM39" s="207"/>
      <c r="AN39" s="208"/>
      <c r="AO39" s="209" t="s">
        <v>69</v>
      </c>
      <c r="AP39" s="210"/>
      <c r="AQ39" s="211" t="s">
        <v>38</v>
      </c>
      <c r="AR39" s="209"/>
      <c r="AS39" s="210"/>
      <c r="AT39" s="211" t="s">
        <v>58</v>
      </c>
      <c r="AU39" s="209"/>
      <c r="AV39" s="209"/>
      <c r="AW39" s="212" t="s">
        <v>59</v>
      </c>
      <c r="AX39" s="213"/>
      <c r="AY39" s="214"/>
      <c r="AZ39" s="237"/>
      <c r="BA39" s="238"/>
    </row>
    <row r="40" spans="1:76" ht="27.95" customHeight="1">
      <c r="A40" s="31"/>
      <c r="B40" s="31"/>
      <c r="C40" s="32"/>
      <c r="E40" s="205"/>
      <c r="F40" s="215"/>
      <c r="G40" s="216"/>
      <c r="H40" s="216"/>
      <c r="I40" s="216"/>
      <c r="J40" s="216"/>
      <c r="K40" s="217"/>
      <c r="L40" s="218"/>
      <c r="M40" s="219"/>
      <c r="N40" s="282"/>
      <c r="O40" s="218"/>
      <c r="P40" s="219"/>
      <c r="Q40" s="282"/>
      <c r="R40" s="218"/>
      <c r="S40" s="218"/>
      <c r="T40" s="283"/>
      <c r="U40" s="284"/>
      <c r="V40" s="285"/>
      <c r="W40" s="239"/>
      <c r="X40" s="240"/>
      <c r="Y40" s="408"/>
      <c r="AD40" s="31"/>
      <c r="AE40" s="31"/>
      <c r="AF40" s="32"/>
      <c r="AH40" s="205"/>
      <c r="AI40" s="215"/>
      <c r="AJ40" s="216"/>
      <c r="AK40" s="216"/>
      <c r="AL40" s="216"/>
      <c r="AM40" s="216"/>
      <c r="AN40" s="217"/>
      <c r="AO40" s="218"/>
      <c r="AP40" s="219"/>
      <c r="AQ40" s="282"/>
      <c r="AR40" s="218"/>
      <c r="AS40" s="219"/>
      <c r="AT40" s="282"/>
      <c r="AU40" s="218"/>
      <c r="AV40" s="218"/>
      <c r="AW40" s="283"/>
      <c r="AX40" s="284"/>
      <c r="AY40" s="285"/>
      <c r="AZ40" s="239"/>
      <c r="BA40" s="240"/>
      <c r="BS40" s="28"/>
    </row>
    <row r="41" spans="1:76" ht="5.85"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408"/>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row>
    <row r="42" spans="1:76" ht="14.1" customHeight="1">
      <c r="A42" s="286" t="s">
        <v>44</v>
      </c>
      <c r="B42" s="287"/>
      <c r="C42" s="287"/>
      <c r="D42" s="288"/>
      <c r="E42" s="352" t="s">
        <v>45</v>
      </c>
      <c r="F42" s="353"/>
      <c r="G42" s="353"/>
      <c r="H42" s="353"/>
      <c r="I42" s="353"/>
      <c r="J42" s="353"/>
      <c r="K42" s="353"/>
      <c r="L42" s="353"/>
      <c r="M42" s="353"/>
      <c r="N42" s="353"/>
      <c r="O42" s="353"/>
      <c r="P42" s="353"/>
      <c r="Q42" s="354"/>
      <c r="R42" s="292" t="s">
        <v>46</v>
      </c>
      <c r="S42" s="293"/>
      <c r="T42" s="294" t="s">
        <v>47</v>
      </c>
      <c r="U42" s="295"/>
      <c r="V42" s="296"/>
      <c r="W42" s="297" t="s">
        <v>48</v>
      </c>
      <c r="X42" s="298"/>
      <c r="Y42" s="408"/>
      <c r="AD42" s="286" t="s">
        <v>44</v>
      </c>
      <c r="AE42" s="287"/>
      <c r="AF42" s="287"/>
      <c r="AG42" s="288"/>
      <c r="AH42" s="289" t="s">
        <v>45</v>
      </c>
      <c r="AI42" s="290"/>
      <c r="AJ42" s="290"/>
      <c r="AK42" s="290"/>
      <c r="AL42" s="290"/>
      <c r="AM42" s="290"/>
      <c r="AN42" s="290"/>
      <c r="AO42" s="290"/>
      <c r="AP42" s="290"/>
      <c r="AQ42" s="290"/>
      <c r="AR42" s="290"/>
      <c r="AS42" s="290"/>
      <c r="AT42" s="291"/>
      <c r="AU42" s="292" t="s">
        <v>46</v>
      </c>
      <c r="AV42" s="293"/>
      <c r="AW42" s="294" t="s">
        <v>47</v>
      </c>
      <c r="AX42" s="295"/>
      <c r="AY42" s="296"/>
      <c r="AZ42" s="297" t="s">
        <v>48</v>
      </c>
      <c r="BA42" s="298"/>
      <c r="BS42" s="28"/>
    </row>
    <row r="43" spans="1:76" ht="20.100000000000001" customHeight="1" thickBot="1">
      <c r="A43" s="339"/>
      <c r="B43" s="340"/>
      <c r="C43" s="340"/>
      <c r="D43" s="341"/>
      <c r="E43" s="272"/>
      <c r="F43" s="273"/>
      <c r="G43" s="273"/>
      <c r="H43" s="273"/>
      <c r="I43" s="273"/>
      <c r="J43" s="273"/>
      <c r="K43" s="273"/>
      <c r="L43" s="273"/>
      <c r="M43" s="273"/>
      <c r="N43" s="273"/>
      <c r="O43" s="273"/>
      <c r="P43" s="273"/>
      <c r="Q43" s="274"/>
      <c r="R43" s="339"/>
      <c r="S43" s="340"/>
      <c r="T43" s="342"/>
      <c r="U43" s="343"/>
      <c r="V43" s="344"/>
      <c r="W43" s="235"/>
      <c r="X43" s="236"/>
      <c r="Y43" s="408"/>
      <c r="AD43" s="195"/>
      <c r="AE43" s="196"/>
      <c r="AF43" s="196"/>
      <c r="AG43" s="197"/>
      <c r="AH43" s="272"/>
      <c r="AI43" s="273"/>
      <c r="AJ43" s="273"/>
      <c r="AK43" s="273"/>
      <c r="AL43" s="273"/>
      <c r="AM43" s="273"/>
      <c r="AN43" s="273"/>
      <c r="AO43" s="273"/>
      <c r="AP43" s="273"/>
      <c r="AQ43" s="273"/>
      <c r="AR43" s="273"/>
      <c r="AS43" s="273"/>
      <c r="AT43" s="274"/>
      <c r="AU43" s="275"/>
      <c r="AV43" s="276"/>
      <c r="AW43" s="277"/>
      <c r="AX43" s="278"/>
      <c r="AY43" s="279"/>
      <c r="AZ43" s="235"/>
      <c r="BA43" s="236"/>
    </row>
    <row r="44" spans="1:76" ht="14.1" customHeight="1">
      <c r="A44" s="241" t="s">
        <v>49</v>
      </c>
      <c r="B44" s="220" t="s">
        <v>50</v>
      </c>
      <c r="C44" s="220"/>
      <c r="D44" s="220"/>
      <c r="E44" s="220" t="s">
        <v>51</v>
      </c>
      <c r="F44" s="220"/>
      <c r="G44" s="220"/>
      <c r="H44" s="220"/>
      <c r="I44" s="221" t="s">
        <v>68</v>
      </c>
      <c r="J44" s="221"/>
      <c r="K44" s="221"/>
      <c r="L44" s="220" t="s">
        <v>52</v>
      </c>
      <c r="M44" s="220"/>
      <c r="N44" s="246" t="s">
        <v>38</v>
      </c>
      <c r="O44" s="247"/>
      <c r="P44" s="248"/>
      <c r="Q44" s="246" t="s">
        <v>39</v>
      </c>
      <c r="R44" s="247"/>
      <c r="S44" s="249"/>
      <c r="T44" s="345"/>
      <c r="U44" s="345"/>
      <c r="V44" s="346"/>
      <c r="W44" s="237"/>
      <c r="X44" s="238"/>
      <c r="Y44" s="408"/>
      <c r="AD44" s="241" t="s">
        <v>49</v>
      </c>
      <c r="AE44" s="220" t="s">
        <v>50</v>
      </c>
      <c r="AF44" s="220"/>
      <c r="AG44" s="220"/>
      <c r="AH44" s="220" t="s">
        <v>51</v>
      </c>
      <c r="AI44" s="220"/>
      <c r="AJ44" s="220"/>
      <c r="AK44" s="220"/>
      <c r="AL44" s="221" t="s">
        <v>68</v>
      </c>
      <c r="AM44" s="221"/>
      <c r="AN44" s="221"/>
      <c r="AO44" s="220" t="s">
        <v>52</v>
      </c>
      <c r="AP44" s="220"/>
      <c r="AQ44" s="246" t="s">
        <v>38</v>
      </c>
      <c r="AR44" s="247"/>
      <c r="AS44" s="248"/>
      <c r="AT44" s="246" t="s">
        <v>39</v>
      </c>
      <c r="AU44" s="247"/>
      <c r="AV44" s="249"/>
      <c r="AW44" s="280"/>
      <c r="AX44" s="280"/>
      <c r="AY44" s="281"/>
      <c r="AZ44" s="237"/>
      <c r="BA44" s="238"/>
      <c r="BS44" s="28"/>
    </row>
    <row r="45" spans="1:76" ht="15" customHeight="1">
      <c r="A45" s="242"/>
      <c r="B45" s="347"/>
      <c r="C45" s="317"/>
      <c r="D45" s="348"/>
      <c r="E45" s="256" t="str">
        <f>IF(B45="","",L45+I45)</f>
        <v/>
      </c>
      <c r="F45" s="256"/>
      <c r="G45" s="256"/>
      <c r="H45" s="256"/>
      <c r="I45" s="256"/>
      <c r="J45" s="256"/>
      <c r="K45" s="256"/>
      <c r="L45" s="333"/>
      <c r="M45" s="334"/>
      <c r="N45" s="336">
        <v>0.1</v>
      </c>
      <c r="O45" s="268" t="str">
        <f>IF(L45=0,"",ROUND(L45*N45,0))</f>
        <v/>
      </c>
      <c r="P45" s="338"/>
      <c r="Q45" s="268" t="str">
        <f>IF(L45=0,"",L45+O45)</f>
        <v/>
      </c>
      <c r="R45" s="269"/>
      <c r="S45" s="269"/>
      <c r="T45" s="46" t="s">
        <v>54</v>
      </c>
      <c r="U45" s="244"/>
      <c r="V45" s="245"/>
      <c r="W45" s="239"/>
      <c r="X45" s="240"/>
      <c r="Y45" s="408"/>
      <c r="AD45" s="242"/>
      <c r="AE45" s="198"/>
      <c r="AF45" s="199"/>
      <c r="AG45" s="200"/>
      <c r="AH45" s="258"/>
      <c r="AI45" s="258"/>
      <c r="AJ45" s="258"/>
      <c r="AK45" s="258"/>
      <c r="AL45" s="258"/>
      <c r="AM45" s="258"/>
      <c r="AN45" s="258"/>
      <c r="AO45" s="260">
        <v>1558</v>
      </c>
      <c r="AP45" s="261"/>
      <c r="AQ45" s="264">
        <v>0.1</v>
      </c>
      <c r="AR45" s="299">
        <f>IF(AO45=0,"",ROUND(AO45*AQ45,0))</f>
        <v>156</v>
      </c>
      <c r="AS45" s="300"/>
      <c r="AT45" s="268">
        <f>IF(AO45=0,"",AO45+AR45)</f>
        <v>1714</v>
      </c>
      <c r="AU45" s="269"/>
      <c r="AV45" s="269"/>
      <c r="AW45" s="46" t="s">
        <v>54</v>
      </c>
      <c r="AX45" s="244"/>
      <c r="AY45" s="245"/>
      <c r="AZ45" s="239"/>
      <c r="BA45" s="240"/>
    </row>
    <row r="46" spans="1:76" ht="15" customHeight="1" thickBot="1">
      <c r="A46" s="243"/>
      <c r="B46" s="349"/>
      <c r="C46" s="350"/>
      <c r="D46" s="351"/>
      <c r="E46" s="257"/>
      <c r="F46" s="257"/>
      <c r="G46" s="257"/>
      <c r="H46" s="257"/>
      <c r="I46" s="257"/>
      <c r="J46" s="257"/>
      <c r="K46" s="257"/>
      <c r="L46" s="270"/>
      <c r="M46" s="335"/>
      <c r="N46" s="337"/>
      <c r="O46" s="270"/>
      <c r="P46" s="335"/>
      <c r="Q46" s="270"/>
      <c r="R46" s="271"/>
      <c r="S46" s="271"/>
      <c r="T46" s="47" t="s">
        <v>55</v>
      </c>
      <c r="U46" s="244"/>
      <c r="V46" s="245"/>
      <c r="W46" s="235"/>
      <c r="X46" s="236"/>
      <c r="Y46" s="408"/>
      <c r="AD46" s="243"/>
      <c r="AE46" s="201"/>
      <c r="AF46" s="202"/>
      <c r="AG46" s="203"/>
      <c r="AH46" s="259"/>
      <c r="AI46" s="259"/>
      <c r="AJ46" s="259"/>
      <c r="AK46" s="259"/>
      <c r="AL46" s="259"/>
      <c r="AM46" s="259"/>
      <c r="AN46" s="259"/>
      <c r="AO46" s="262"/>
      <c r="AP46" s="263"/>
      <c r="AQ46" s="265"/>
      <c r="AR46" s="301"/>
      <c r="AS46" s="302"/>
      <c r="AT46" s="270"/>
      <c r="AU46" s="271"/>
      <c r="AV46" s="271"/>
      <c r="AW46" s="47" t="s">
        <v>55</v>
      </c>
      <c r="AX46" s="244"/>
      <c r="AY46" s="245"/>
      <c r="AZ46" s="235"/>
      <c r="BA46" s="236"/>
      <c r="BS46" s="28"/>
    </row>
    <row r="47" spans="1:76" ht="14.1" customHeight="1">
      <c r="A47" s="31"/>
      <c r="B47" s="31"/>
      <c r="C47" s="32"/>
      <c r="E47" s="204" t="s">
        <v>56</v>
      </c>
      <c r="F47" s="206" t="s">
        <v>57</v>
      </c>
      <c r="G47" s="207"/>
      <c r="H47" s="207"/>
      <c r="I47" s="207"/>
      <c r="J47" s="207"/>
      <c r="K47" s="208"/>
      <c r="L47" s="209" t="s">
        <v>69</v>
      </c>
      <c r="M47" s="210"/>
      <c r="N47" s="211" t="s">
        <v>38</v>
      </c>
      <c r="O47" s="209"/>
      <c r="P47" s="210"/>
      <c r="Q47" s="211" t="s">
        <v>58</v>
      </c>
      <c r="R47" s="209"/>
      <c r="S47" s="209"/>
      <c r="T47" s="212" t="s">
        <v>59</v>
      </c>
      <c r="U47" s="213"/>
      <c r="V47" s="214"/>
      <c r="W47" s="237"/>
      <c r="X47" s="238"/>
      <c r="Y47" s="408"/>
      <c r="AD47" s="31"/>
      <c r="AE47" s="31"/>
      <c r="AF47" s="32"/>
      <c r="AH47" s="204" t="s">
        <v>56</v>
      </c>
      <c r="AI47" s="206" t="s">
        <v>57</v>
      </c>
      <c r="AJ47" s="207"/>
      <c r="AK47" s="207"/>
      <c r="AL47" s="207"/>
      <c r="AM47" s="207"/>
      <c r="AN47" s="208"/>
      <c r="AO47" s="209" t="s">
        <v>69</v>
      </c>
      <c r="AP47" s="210"/>
      <c r="AQ47" s="211" t="s">
        <v>38</v>
      </c>
      <c r="AR47" s="209"/>
      <c r="AS47" s="210"/>
      <c r="AT47" s="211" t="s">
        <v>58</v>
      </c>
      <c r="AU47" s="209"/>
      <c r="AV47" s="209"/>
      <c r="AW47" s="212" t="s">
        <v>59</v>
      </c>
      <c r="AX47" s="213"/>
      <c r="AY47" s="214"/>
      <c r="AZ47" s="237"/>
      <c r="BA47" s="238"/>
    </row>
    <row r="48" spans="1:76" ht="27.95" customHeight="1">
      <c r="A48" s="31"/>
      <c r="B48" s="31"/>
      <c r="C48" s="32"/>
      <c r="E48" s="205"/>
      <c r="F48" s="215"/>
      <c r="G48" s="216"/>
      <c r="H48" s="216"/>
      <c r="I48" s="216"/>
      <c r="J48" s="216"/>
      <c r="K48" s="217"/>
      <c r="L48" s="218"/>
      <c r="M48" s="219"/>
      <c r="N48" s="282"/>
      <c r="O48" s="218"/>
      <c r="P48" s="219"/>
      <c r="Q48" s="282"/>
      <c r="R48" s="218"/>
      <c r="S48" s="218"/>
      <c r="T48" s="283"/>
      <c r="U48" s="284"/>
      <c r="V48" s="285"/>
      <c r="W48" s="239"/>
      <c r="X48" s="240"/>
      <c r="Y48" s="408"/>
      <c r="AD48" s="31"/>
      <c r="AE48" s="31"/>
      <c r="AF48" s="32"/>
      <c r="AH48" s="205"/>
      <c r="AI48" s="215"/>
      <c r="AJ48" s="216"/>
      <c r="AK48" s="216"/>
      <c r="AL48" s="216"/>
      <c r="AM48" s="216"/>
      <c r="AN48" s="217"/>
      <c r="AO48" s="218"/>
      <c r="AP48" s="219"/>
      <c r="AQ48" s="282"/>
      <c r="AR48" s="218"/>
      <c r="AS48" s="219"/>
      <c r="AT48" s="282"/>
      <c r="AU48" s="218"/>
      <c r="AV48" s="218"/>
      <c r="AW48" s="283"/>
      <c r="AX48" s="284"/>
      <c r="AY48" s="285"/>
      <c r="AZ48" s="239"/>
      <c r="BA48" s="240"/>
      <c r="BS48" s="28"/>
    </row>
    <row r="49" spans="1:71" ht="12" customHeight="1">
      <c r="A49" s="303" t="s">
        <v>60</v>
      </c>
      <c r="B49" s="303"/>
      <c r="C49" s="303"/>
      <c r="D49" s="303"/>
      <c r="E49" s="303"/>
      <c r="F49" s="303"/>
      <c r="G49" s="36">
        <f>A12</f>
        <v>0.08</v>
      </c>
      <c r="H49" s="304" t="str">
        <f>IF(SUMIF(N:N,G49,O:O)=0,"",SUMIF(N:N,G49,O:O))</f>
        <v/>
      </c>
      <c r="I49" s="304"/>
      <c r="J49" s="304"/>
      <c r="K49" s="1"/>
      <c r="N49" s="37"/>
      <c r="P49" s="99"/>
      <c r="Q49" s="38" t="str">
        <f>IF(G12=H49,"","合計と明細の消費税額が一致していません。")</f>
        <v/>
      </c>
      <c r="R49" s="38"/>
      <c r="S49" s="37"/>
      <c r="T49" s="37"/>
      <c r="U49" s="37"/>
      <c r="V49" s="37"/>
      <c r="W49" s="37"/>
      <c r="X49" s="37"/>
      <c r="Y49" s="408"/>
      <c r="AD49" s="303" t="s">
        <v>60</v>
      </c>
      <c r="AE49" s="303"/>
      <c r="AF49" s="303"/>
      <c r="AG49" s="303"/>
      <c r="AH49" s="303"/>
      <c r="AI49" s="303"/>
      <c r="AJ49" s="36">
        <f>AD12</f>
        <v>0.08</v>
      </c>
      <c r="AK49" s="304" t="str">
        <f>IF(SUMIF(AQ:AQ,AJ49,AR:AR)=0,"",SUMIF(AQ:AQ,AJ49,AR:AR))</f>
        <v/>
      </c>
      <c r="AL49" s="304"/>
      <c r="AM49" s="304"/>
      <c r="AN49" s="1"/>
      <c r="AQ49" s="37"/>
      <c r="AS49" s="37"/>
      <c r="AT49" s="38" t="str">
        <f>IF(AJ12=AK49,"","合計と明細の消費税額が一致していません。")</f>
        <v/>
      </c>
      <c r="AU49" s="38"/>
      <c r="AV49" s="37"/>
      <c r="AW49" s="37"/>
      <c r="AX49" s="37"/>
      <c r="AY49" s="37"/>
      <c r="AZ49" s="37"/>
      <c r="BA49" s="37"/>
    </row>
    <row r="50" spans="1:71" ht="12" customHeight="1">
      <c r="A50" s="31"/>
      <c r="B50" s="31"/>
      <c r="C50" s="33"/>
      <c r="D50" s="34"/>
      <c r="E50" s="35"/>
      <c r="F50" s="35"/>
      <c r="G50" s="40">
        <f>A13</f>
        <v>0.1</v>
      </c>
      <c r="H50" s="304" t="str">
        <f>IF(SUMIF(N:N,G50,O:O)=0,"",SUMIF(N:N,G50,O:O))</f>
        <v/>
      </c>
      <c r="I50" s="304"/>
      <c r="J50" s="304"/>
      <c r="K50" s="42" t="str">
        <f>IF(G13=H50,"","合計と内訳の消費税額が一致していません。")</f>
        <v/>
      </c>
      <c r="L50" s="103"/>
      <c r="M50" s="103"/>
      <c r="N50" s="103"/>
      <c r="O50" s="103"/>
      <c r="P50" s="410" t="s">
        <v>111</v>
      </c>
      <c r="Q50" s="410"/>
      <c r="R50" s="410"/>
      <c r="S50" s="410"/>
      <c r="T50" s="410"/>
      <c r="U50" s="410"/>
      <c r="V50" s="410"/>
      <c r="W50" s="410"/>
      <c r="X50" s="410"/>
      <c r="Y50" s="408"/>
      <c r="AD50" s="31"/>
      <c r="AE50" s="31"/>
      <c r="AF50" s="33"/>
      <c r="AG50" s="34"/>
      <c r="AH50" s="35"/>
      <c r="AI50" s="35"/>
      <c r="AJ50" s="40">
        <f>AD13</f>
        <v>0.1</v>
      </c>
      <c r="AK50" s="304">
        <f>IF(SUMIF(AQ:AQ,AJ50,AR:AR)=0,"",SUMIF(AQ:AQ,AJ50,AR:AR))</f>
        <v>100468</v>
      </c>
      <c r="AL50" s="304"/>
      <c r="AM50" s="304"/>
      <c r="AN50" s="42" t="str">
        <f>IF(AJ13=AK50,"","合計と内訳の消費税額が一致していません。")</f>
        <v>合計と内訳の消費税額が一致していません。</v>
      </c>
      <c r="AS50" s="39"/>
      <c r="AU50" s="42"/>
      <c r="AV50" s="43"/>
      <c r="AW50" s="39"/>
      <c r="AX50" s="39"/>
      <c r="AY50" s="39"/>
      <c r="AZ50" s="39"/>
      <c r="BA50" s="39"/>
      <c r="BB50" s="48"/>
      <c r="BC50" s="48"/>
      <c r="BD50" s="48"/>
      <c r="BE50" s="48"/>
      <c r="BF50" s="48"/>
      <c r="BG50" s="48"/>
      <c r="BH50" s="48"/>
      <c r="BI50" s="48"/>
      <c r="BJ50" s="48"/>
      <c r="BK50" s="48"/>
      <c r="BL50" s="48"/>
      <c r="BM50" s="48"/>
      <c r="BN50" s="48"/>
      <c r="BO50" s="48"/>
      <c r="BP50" s="48"/>
      <c r="BQ50" s="48"/>
      <c r="BR50" s="48"/>
      <c r="BS50" s="28"/>
    </row>
    <row r="51" spans="1:71" ht="30" customHeight="1">
      <c r="A51" s="48"/>
      <c r="B51" s="48"/>
      <c r="C51" s="48"/>
      <c r="D51" s="48"/>
      <c r="E51" s="48"/>
      <c r="F51" s="48"/>
      <c r="G51" s="48"/>
      <c r="H51" s="48"/>
      <c r="I51" s="48"/>
      <c r="J51" s="48"/>
      <c r="K51" s="48"/>
      <c r="L51" s="48"/>
      <c r="M51" s="48"/>
      <c r="N51" s="48"/>
      <c r="O51" s="97"/>
      <c r="P51" s="97"/>
      <c r="Q51" s="48"/>
      <c r="R51" s="48"/>
      <c r="S51" s="48"/>
      <c r="T51" s="48"/>
      <c r="U51" s="48"/>
      <c r="V51" s="48"/>
      <c r="W51" s="48"/>
      <c r="X51" s="48"/>
      <c r="Y51" s="408" t="s">
        <v>79</v>
      </c>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row>
    <row r="52" spans="1:71" ht="14.1" customHeight="1">
      <c r="A52" s="286" t="s">
        <v>44</v>
      </c>
      <c r="B52" s="287"/>
      <c r="C52" s="287"/>
      <c r="D52" s="288"/>
      <c r="E52" s="352" t="s">
        <v>45</v>
      </c>
      <c r="F52" s="353"/>
      <c r="G52" s="353"/>
      <c r="H52" s="353"/>
      <c r="I52" s="353"/>
      <c r="J52" s="353"/>
      <c r="K52" s="353"/>
      <c r="L52" s="353"/>
      <c r="M52" s="353"/>
      <c r="N52" s="353"/>
      <c r="O52" s="353"/>
      <c r="P52" s="353"/>
      <c r="Q52" s="354"/>
      <c r="R52" s="292" t="s">
        <v>46</v>
      </c>
      <c r="S52" s="293"/>
      <c r="T52" s="294" t="s">
        <v>47</v>
      </c>
      <c r="U52" s="295"/>
      <c r="V52" s="296"/>
      <c r="W52" s="297" t="s">
        <v>48</v>
      </c>
      <c r="X52" s="298"/>
      <c r="Y52" s="408"/>
      <c r="AC52" s="2"/>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20"/>
      <c r="BA52" s="120"/>
    </row>
    <row r="53" spans="1:71" ht="20.100000000000001" customHeight="1" thickBot="1">
      <c r="A53" s="339"/>
      <c r="B53" s="340"/>
      <c r="C53" s="340"/>
      <c r="D53" s="341"/>
      <c r="E53" s="272"/>
      <c r="F53" s="273"/>
      <c r="G53" s="273"/>
      <c r="H53" s="273"/>
      <c r="I53" s="273"/>
      <c r="J53" s="273"/>
      <c r="K53" s="273"/>
      <c r="L53" s="273"/>
      <c r="M53" s="273"/>
      <c r="N53" s="273"/>
      <c r="O53" s="273"/>
      <c r="P53" s="273"/>
      <c r="Q53" s="274"/>
      <c r="R53" s="339"/>
      <c r="S53" s="340"/>
      <c r="T53" s="342"/>
      <c r="U53" s="343"/>
      <c r="V53" s="344"/>
      <c r="W53" s="235"/>
      <c r="X53" s="236"/>
      <c r="Y53" s="408"/>
      <c r="AC53" s="2"/>
      <c r="AD53" s="60"/>
      <c r="AE53" s="60"/>
      <c r="AF53" s="60"/>
      <c r="AG53" s="60"/>
      <c r="AH53" s="60"/>
      <c r="AI53" s="60"/>
      <c r="AJ53" s="60"/>
      <c r="AK53" s="60"/>
      <c r="AL53" s="60"/>
      <c r="AM53" s="60"/>
      <c r="AN53" s="60"/>
      <c r="AO53" s="60"/>
      <c r="AP53" s="60"/>
      <c r="AQ53" s="60"/>
      <c r="AR53" s="60"/>
      <c r="AS53" s="60"/>
      <c r="AT53" s="60"/>
      <c r="AU53" s="57"/>
      <c r="AV53" s="57"/>
      <c r="AW53" s="57"/>
      <c r="AX53" s="57"/>
      <c r="AY53" s="57"/>
      <c r="AZ53" s="89"/>
      <c r="BA53" s="89"/>
    </row>
    <row r="54" spans="1:71" ht="14.1" customHeight="1">
      <c r="A54" s="241" t="s">
        <v>49</v>
      </c>
      <c r="B54" s="220" t="s">
        <v>50</v>
      </c>
      <c r="C54" s="220"/>
      <c r="D54" s="220"/>
      <c r="E54" s="220" t="s">
        <v>51</v>
      </c>
      <c r="F54" s="220"/>
      <c r="G54" s="220"/>
      <c r="H54" s="220"/>
      <c r="I54" s="221" t="s">
        <v>68</v>
      </c>
      <c r="J54" s="221"/>
      <c r="K54" s="221"/>
      <c r="L54" s="220" t="s">
        <v>52</v>
      </c>
      <c r="M54" s="220"/>
      <c r="N54" s="246" t="s">
        <v>38</v>
      </c>
      <c r="O54" s="247"/>
      <c r="P54" s="248"/>
      <c r="Q54" s="246" t="s">
        <v>39</v>
      </c>
      <c r="R54" s="247"/>
      <c r="S54" s="249"/>
      <c r="T54" s="345"/>
      <c r="U54" s="345"/>
      <c r="V54" s="346"/>
      <c r="W54" s="237"/>
      <c r="X54" s="238"/>
      <c r="Y54" s="408"/>
      <c r="AC54" s="2"/>
      <c r="AD54" s="90"/>
      <c r="AE54" s="84"/>
      <c r="AF54" s="84"/>
      <c r="AG54" s="84"/>
      <c r="AH54" s="84"/>
      <c r="AI54" s="84"/>
      <c r="AJ54" s="84"/>
      <c r="AK54" s="84"/>
      <c r="AL54" s="62"/>
      <c r="AM54" s="62"/>
      <c r="AN54" s="62"/>
      <c r="AO54" s="84"/>
      <c r="AP54" s="84"/>
      <c r="AQ54" s="84"/>
      <c r="AR54" s="84"/>
      <c r="AS54" s="84"/>
      <c r="AT54" s="84"/>
      <c r="AU54" s="84"/>
      <c r="AV54" s="84"/>
      <c r="AW54" s="57"/>
      <c r="AX54" s="57"/>
      <c r="AY54" s="57"/>
      <c r="AZ54" s="89"/>
      <c r="BA54" s="89"/>
    </row>
    <row r="55" spans="1:71" ht="15" customHeight="1">
      <c r="A55" s="242"/>
      <c r="B55" s="347"/>
      <c r="C55" s="317"/>
      <c r="D55" s="348"/>
      <c r="E55" s="256" t="str">
        <f>IF(B55="","",L55+I55)</f>
        <v/>
      </c>
      <c r="F55" s="256"/>
      <c r="G55" s="256"/>
      <c r="H55" s="256"/>
      <c r="I55" s="256"/>
      <c r="J55" s="256"/>
      <c r="K55" s="256"/>
      <c r="L55" s="333"/>
      <c r="M55" s="334"/>
      <c r="N55" s="336">
        <v>0.1</v>
      </c>
      <c r="O55" s="268" t="str">
        <f>IF(L55=0,"",ROUND(L55*N55,0))</f>
        <v/>
      </c>
      <c r="P55" s="338"/>
      <c r="Q55" s="268" t="str">
        <f>IF(L55=0,"",L55+O55)</f>
        <v/>
      </c>
      <c r="R55" s="269"/>
      <c r="S55" s="269"/>
      <c r="T55" s="46" t="s">
        <v>54</v>
      </c>
      <c r="U55" s="244"/>
      <c r="V55" s="245"/>
      <c r="W55" s="239"/>
      <c r="X55" s="240"/>
      <c r="Y55" s="408"/>
      <c r="AC55" s="2"/>
      <c r="AD55" s="90"/>
      <c r="AE55" s="90"/>
      <c r="AF55" s="90"/>
      <c r="AG55" s="90"/>
      <c r="AH55" s="397"/>
      <c r="AI55" s="397"/>
      <c r="AJ55" s="397"/>
      <c r="AK55" s="397"/>
      <c r="AL55" s="397"/>
      <c r="AM55" s="397"/>
      <c r="AN55" s="397"/>
      <c r="AO55" s="397"/>
      <c r="AP55" s="397"/>
      <c r="AQ55" s="397"/>
      <c r="AR55" s="397"/>
      <c r="AS55" s="397"/>
      <c r="AT55" s="91"/>
      <c r="AU55" s="91"/>
      <c r="AV55" s="91"/>
      <c r="AW55" s="51"/>
      <c r="AX55" s="57"/>
      <c r="AY55" s="57"/>
      <c r="AZ55" s="89"/>
      <c r="BA55" s="89"/>
    </row>
    <row r="56" spans="1:71" ht="15" customHeight="1" thickBot="1">
      <c r="A56" s="243"/>
      <c r="B56" s="349"/>
      <c r="C56" s="350"/>
      <c r="D56" s="351"/>
      <c r="E56" s="257"/>
      <c r="F56" s="257"/>
      <c r="G56" s="257"/>
      <c r="H56" s="257"/>
      <c r="I56" s="257"/>
      <c r="J56" s="257"/>
      <c r="K56" s="257"/>
      <c r="L56" s="270"/>
      <c r="M56" s="335"/>
      <c r="N56" s="337"/>
      <c r="O56" s="270"/>
      <c r="P56" s="335"/>
      <c r="Q56" s="270"/>
      <c r="R56" s="271"/>
      <c r="S56" s="271"/>
      <c r="T56" s="47" t="s">
        <v>55</v>
      </c>
      <c r="U56" s="244"/>
      <c r="V56" s="245"/>
      <c r="W56" s="235"/>
      <c r="X56" s="236"/>
      <c r="Y56" s="408"/>
      <c r="AC56" s="2"/>
      <c r="AD56" s="90"/>
      <c r="AE56" s="90"/>
      <c r="AF56" s="90"/>
      <c r="AG56" s="90"/>
      <c r="AH56" s="102"/>
      <c r="AI56" s="102"/>
      <c r="AJ56" s="102"/>
      <c r="AK56" s="102"/>
      <c r="AL56" s="91"/>
      <c r="AM56" s="91"/>
      <c r="AN56" s="91"/>
      <c r="AO56" s="91"/>
      <c r="AP56" s="91"/>
      <c r="AQ56" s="92"/>
      <c r="AR56" s="93"/>
      <c r="AS56" s="93"/>
      <c r="AT56" s="91"/>
      <c r="AU56" s="91"/>
      <c r="AV56" s="91"/>
      <c r="AW56" s="51"/>
      <c r="AX56" s="57"/>
      <c r="AY56" s="57"/>
      <c r="AZ56" s="89"/>
      <c r="BA56" s="89"/>
    </row>
    <row r="57" spans="1:71" ht="14.1" customHeight="1">
      <c r="A57" s="31"/>
      <c r="B57" s="31"/>
      <c r="C57" s="32"/>
      <c r="E57" s="204" t="s">
        <v>56</v>
      </c>
      <c r="F57" s="206" t="s">
        <v>57</v>
      </c>
      <c r="G57" s="207"/>
      <c r="H57" s="207"/>
      <c r="I57" s="207"/>
      <c r="J57" s="207"/>
      <c r="K57" s="208"/>
      <c r="L57" s="209" t="s">
        <v>69</v>
      </c>
      <c r="M57" s="210"/>
      <c r="N57" s="211" t="s">
        <v>38</v>
      </c>
      <c r="O57" s="209"/>
      <c r="P57" s="210"/>
      <c r="Q57" s="211" t="s">
        <v>58</v>
      </c>
      <c r="R57" s="209"/>
      <c r="S57" s="209"/>
      <c r="T57" s="212" t="s">
        <v>59</v>
      </c>
      <c r="U57" s="213"/>
      <c r="V57" s="214"/>
      <c r="W57" s="237"/>
      <c r="X57" s="238"/>
      <c r="Y57" s="408"/>
      <c r="AC57" s="2"/>
      <c r="AD57" s="71"/>
      <c r="AE57" s="71"/>
      <c r="AF57" s="50"/>
      <c r="AG57" s="2"/>
      <c r="AH57" s="94"/>
      <c r="AI57" s="95"/>
      <c r="AJ57" s="95"/>
      <c r="AK57" s="95"/>
      <c r="AL57" s="95"/>
      <c r="AM57" s="95"/>
      <c r="AN57" s="95"/>
      <c r="AO57" s="96"/>
      <c r="AP57" s="96"/>
      <c r="AQ57" s="96"/>
      <c r="AR57" s="96"/>
      <c r="AS57" s="96"/>
      <c r="AT57" s="96"/>
      <c r="AU57" s="96"/>
      <c r="AV57" s="96"/>
      <c r="AW57" s="84"/>
      <c r="AX57" s="84"/>
      <c r="AY57" s="84"/>
      <c r="AZ57" s="89"/>
      <c r="BA57" s="89"/>
    </row>
    <row r="58" spans="1:71" ht="27.95" customHeight="1">
      <c r="A58" s="31"/>
      <c r="B58" s="31"/>
      <c r="C58" s="32"/>
      <c r="E58" s="205"/>
      <c r="F58" s="215"/>
      <c r="G58" s="216"/>
      <c r="H58" s="216"/>
      <c r="I58" s="216"/>
      <c r="J58" s="216"/>
      <c r="K58" s="217"/>
      <c r="L58" s="218"/>
      <c r="M58" s="219"/>
      <c r="N58" s="282"/>
      <c r="O58" s="218"/>
      <c r="P58" s="219"/>
      <c r="Q58" s="282"/>
      <c r="R58" s="218"/>
      <c r="S58" s="218"/>
      <c r="T58" s="283"/>
      <c r="U58" s="284"/>
      <c r="V58" s="285"/>
      <c r="W58" s="239"/>
      <c r="X58" s="240"/>
      <c r="Y58" s="408"/>
      <c r="AC58" s="2"/>
      <c r="AD58" s="71"/>
      <c r="AE58" s="71"/>
      <c r="AF58" s="50"/>
      <c r="AG58" s="2"/>
      <c r="AH58" s="94"/>
      <c r="AI58" s="85"/>
      <c r="AJ58" s="85"/>
      <c r="AK58" s="85"/>
      <c r="AL58" s="85"/>
      <c r="AM58" s="85"/>
      <c r="AN58" s="85"/>
      <c r="AO58" s="86"/>
      <c r="AP58" s="86"/>
      <c r="AQ58" s="86"/>
      <c r="AR58" s="86"/>
      <c r="AS58" s="86"/>
      <c r="AT58" s="86"/>
      <c r="AU58" s="86"/>
      <c r="AV58" s="86"/>
      <c r="AW58" s="87"/>
      <c r="AX58" s="87"/>
      <c r="AY58" s="87"/>
      <c r="AZ58" s="89"/>
      <c r="BA58" s="89"/>
    </row>
    <row r="59" spans="1:71" ht="5.85"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40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row>
    <row r="60" spans="1:71" ht="14.1" customHeight="1">
      <c r="A60" s="286" t="s">
        <v>44</v>
      </c>
      <c r="B60" s="287"/>
      <c r="C60" s="287"/>
      <c r="D60" s="288"/>
      <c r="E60" s="352" t="s">
        <v>45</v>
      </c>
      <c r="F60" s="353"/>
      <c r="G60" s="353"/>
      <c r="H60" s="353"/>
      <c r="I60" s="353"/>
      <c r="J60" s="353"/>
      <c r="K60" s="353"/>
      <c r="L60" s="353"/>
      <c r="M60" s="353"/>
      <c r="N60" s="353"/>
      <c r="O60" s="353"/>
      <c r="P60" s="353"/>
      <c r="Q60" s="354"/>
      <c r="R60" s="292" t="s">
        <v>46</v>
      </c>
      <c r="S60" s="293"/>
      <c r="T60" s="294" t="s">
        <v>47</v>
      </c>
      <c r="U60" s="295"/>
      <c r="V60" s="296"/>
      <c r="W60" s="297" t="s">
        <v>48</v>
      </c>
      <c r="X60" s="298"/>
      <c r="Y60" s="408"/>
      <c r="AC60" s="2"/>
      <c r="AD60" s="84"/>
      <c r="AE60" s="84"/>
      <c r="AF60" s="84"/>
      <c r="AG60" s="84"/>
      <c r="AH60" s="84"/>
      <c r="AI60" s="84"/>
      <c r="AJ60" s="84"/>
      <c r="AK60" s="84"/>
      <c r="AL60" s="84"/>
      <c r="AM60" s="84"/>
      <c r="AN60" s="84"/>
      <c r="AO60" s="84"/>
      <c r="AP60" s="84"/>
      <c r="AQ60" s="84"/>
      <c r="AR60" s="84"/>
      <c r="AS60" s="84"/>
      <c r="AT60" s="84"/>
      <c r="AU60" s="84"/>
      <c r="AV60" s="84"/>
      <c r="AW60" s="84"/>
      <c r="AX60" s="84"/>
      <c r="AY60" s="84"/>
      <c r="AZ60" s="88"/>
      <c r="BA60" s="88"/>
    </row>
    <row r="61" spans="1:71" ht="20.100000000000001" customHeight="1" thickBot="1">
      <c r="A61" s="339"/>
      <c r="B61" s="340"/>
      <c r="C61" s="340"/>
      <c r="D61" s="341"/>
      <c r="E61" s="272"/>
      <c r="F61" s="273"/>
      <c r="G61" s="273"/>
      <c r="H61" s="273"/>
      <c r="I61" s="273"/>
      <c r="J61" s="273"/>
      <c r="K61" s="273"/>
      <c r="L61" s="273"/>
      <c r="M61" s="273"/>
      <c r="N61" s="273"/>
      <c r="O61" s="273"/>
      <c r="P61" s="273"/>
      <c r="Q61" s="274"/>
      <c r="R61" s="339"/>
      <c r="S61" s="340"/>
      <c r="T61" s="342"/>
      <c r="U61" s="343"/>
      <c r="V61" s="344"/>
      <c r="W61" s="235"/>
      <c r="X61" s="236"/>
      <c r="Y61" s="408"/>
      <c r="AC61" s="2"/>
      <c r="AD61" s="109"/>
      <c r="AE61" s="109"/>
      <c r="AF61" s="109"/>
      <c r="AG61" s="109"/>
      <c r="AH61" s="110"/>
      <c r="AI61" s="110"/>
      <c r="AJ61" s="110"/>
      <c r="AK61" s="110"/>
      <c r="AL61" s="110"/>
      <c r="AM61" s="110"/>
      <c r="AN61" s="110"/>
      <c r="AO61" s="110"/>
      <c r="AP61" s="110"/>
      <c r="AQ61" s="110"/>
      <c r="AR61" s="110"/>
      <c r="AS61" s="110"/>
      <c r="AT61" s="110"/>
      <c r="AU61" s="106"/>
      <c r="AV61" s="106"/>
      <c r="AW61" s="121"/>
      <c r="AX61" s="121"/>
      <c r="AY61" s="121"/>
      <c r="AZ61" s="107"/>
      <c r="BA61" s="107"/>
    </row>
    <row r="62" spans="1:71" ht="14.1" customHeight="1">
      <c r="A62" s="241" t="s">
        <v>49</v>
      </c>
      <c r="B62" s="220" t="s">
        <v>50</v>
      </c>
      <c r="C62" s="220"/>
      <c r="D62" s="220"/>
      <c r="E62" s="220" t="s">
        <v>51</v>
      </c>
      <c r="F62" s="220"/>
      <c r="G62" s="220"/>
      <c r="H62" s="220"/>
      <c r="I62" s="221" t="s">
        <v>68</v>
      </c>
      <c r="J62" s="221"/>
      <c r="K62" s="221"/>
      <c r="L62" s="220" t="s">
        <v>52</v>
      </c>
      <c r="M62" s="220"/>
      <c r="N62" s="246" t="s">
        <v>38</v>
      </c>
      <c r="O62" s="247"/>
      <c r="P62" s="248"/>
      <c r="Q62" s="246" t="s">
        <v>39</v>
      </c>
      <c r="R62" s="247"/>
      <c r="S62" s="249"/>
      <c r="T62" s="345"/>
      <c r="U62" s="345"/>
      <c r="V62" s="346"/>
      <c r="W62" s="237"/>
      <c r="X62" s="238"/>
      <c r="Y62" s="408"/>
      <c r="AC62" s="2"/>
      <c r="AD62" s="104"/>
      <c r="AE62" s="105"/>
      <c r="AF62" s="105"/>
      <c r="AG62" s="105"/>
      <c r="AH62" s="105"/>
      <c r="AI62" s="105"/>
      <c r="AJ62" s="105"/>
      <c r="AK62" s="105"/>
      <c r="AL62" s="161"/>
      <c r="AM62" s="161"/>
      <c r="AN62" s="161"/>
      <c r="AO62" s="105"/>
      <c r="AP62" s="105"/>
      <c r="AQ62" s="105"/>
      <c r="AR62" s="105"/>
      <c r="AS62" s="105"/>
      <c r="AT62" s="105"/>
      <c r="AU62" s="105"/>
      <c r="AV62" s="105"/>
      <c r="AW62" s="121"/>
      <c r="AX62" s="121"/>
      <c r="AY62" s="121"/>
      <c r="AZ62" s="107"/>
      <c r="BA62" s="107"/>
    </row>
    <row r="63" spans="1:71" ht="15" customHeight="1">
      <c r="A63" s="242"/>
      <c r="B63" s="347"/>
      <c r="C63" s="317"/>
      <c r="D63" s="348"/>
      <c r="E63" s="256" t="str">
        <f>IF(B63="","",L63+I63)</f>
        <v/>
      </c>
      <c r="F63" s="256"/>
      <c r="G63" s="256"/>
      <c r="H63" s="256"/>
      <c r="I63" s="256"/>
      <c r="J63" s="256"/>
      <c r="K63" s="256"/>
      <c r="L63" s="333"/>
      <c r="M63" s="334"/>
      <c r="N63" s="336">
        <v>0.1</v>
      </c>
      <c r="O63" s="268" t="str">
        <f>IF(L63=0,"",ROUND(L63*N63,0))</f>
        <v/>
      </c>
      <c r="P63" s="338"/>
      <c r="Q63" s="268" t="str">
        <f>IF(L63=0,"",L63+O63)</f>
        <v/>
      </c>
      <c r="R63" s="269"/>
      <c r="S63" s="269"/>
      <c r="T63" s="46" t="s">
        <v>54</v>
      </c>
      <c r="U63" s="244"/>
      <c r="V63" s="245"/>
      <c r="W63" s="239"/>
      <c r="X63" s="240"/>
      <c r="Y63" s="408"/>
      <c r="AC63" s="2"/>
      <c r="AD63" s="104"/>
      <c r="AE63" s="162"/>
      <c r="AF63" s="162"/>
      <c r="AG63" s="162"/>
      <c r="AH63" s="163"/>
      <c r="AI63" s="163"/>
      <c r="AJ63" s="163"/>
      <c r="AK63" s="163"/>
      <c r="AL63" s="163"/>
      <c r="AM63" s="163"/>
      <c r="AN63" s="163"/>
      <c r="AO63" s="163"/>
      <c r="AP63" s="163"/>
      <c r="AQ63" s="164"/>
      <c r="AR63" s="165"/>
      <c r="AS63" s="165"/>
      <c r="AT63" s="163"/>
      <c r="AU63" s="163"/>
      <c r="AV63" s="163"/>
      <c r="AW63" s="51"/>
      <c r="AX63" s="106"/>
      <c r="AY63" s="106"/>
      <c r="AZ63" s="107"/>
      <c r="BA63" s="107"/>
    </row>
    <row r="64" spans="1:71" ht="15" customHeight="1" thickBot="1">
      <c r="A64" s="243"/>
      <c r="B64" s="349"/>
      <c r="C64" s="350"/>
      <c r="D64" s="351"/>
      <c r="E64" s="257"/>
      <c r="F64" s="257"/>
      <c r="G64" s="257"/>
      <c r="H64" s="257"/>
      <c r="I64" s="257"/>
      <c r="J64" s="257"/>
      <c r="K64" s="257"/>
      <c r="L64" s="270"/>
      <c r="M64" s="335"/>
      <c r="N64" s="337"/>
      <c r="O64" s="270"/>
      <c r="P64" s="335"/>
      <c r="Q64" s="270"/>
      <c r="R64" s="271"/>
      <c r="S64" s="271"/>
      <c r="T64" s="47" t="s">
        <v>55</v>
      </c>
      <c r="U64" s="244"/>
      <c r="V64" s="245"/>
      <c r="W64" s="235"/>
      <c r="X64" s="236"/>
      <c r="Y64" s="408"/>
      <c r="AC64" s="2"/>
      <c r="AD64" s="104"/>
      <c r="AE64" s="162"/>
      <c r="AF64" s="162"/>
      <c r="AG64" s="162"/>
      <c r="AH64" s="163"/>
      <c r="AI64" s="163"/>
      <c r="AJ64" s="163"/>
      <c r="AK64" s="163"/>
      <c r="AL64" s="163"/>
      <c r="AM64" s="163"/>
      <c r="AN64" s="163"/>
      <c r="AO64" s="163"/>
      <c r="AP64" s="163"/>
      <c r="AQ64" s="164"/>
      <c r="AR64" s="165"/>
      <c r="AS64" s="165"/>
      <c r="AT64" s="163"/>
      <c r="AU64" s="163"/>
      <c r="AV64" s="163"/>
      <c r="AW64" s="51"/>
      <c r="AX64" s="106"/>
      <c r="AY64" s="106"/>
      <c r="AZ64" s="107"/>
      <c r="BA64" s="107"/>
    </row>
    <row r="65" spans="1:53" ht="14.1" customHeight="1">
      <c r="A65" s="31"/>
      <c r="B65" s="31"/>
      <c r="C65" s="32"/>
      <c r="E65" s="204" t="s">
        <v>56</v>
      </c>
      <c r="F65" s="206" t="s">
        <v>57</v>
      </c>
      <c r="G65" s="207"/>
      <c r="H65" s="207"/>
      <c r="I65" s="207"/>
      <c r="J65" s="207"/>
      <c r="K65" s="208"/>
      <c r="L65" s="209" t="s">
        <v>69</v>
      </c>
      <c r="M65" s="210"/>
      <c r="N65" s="211" t="s">
        <v>38</v>
      </c>
      <c r="O65" s="209"/>
      <c r="P65" s="210"/>
      <c r="Q65" s="211" t="s">
        <v>58</v>
      </c>
      <c r="R65" s="209"/>
      <c r="S65" s="209"/>
      <c r="T65" s="212" t="s">
        <v>59</v>
      </c>
      <c r="U65" s="213"/>
      <c r="V65" s="214"/>
      <c r="W65" s="237"/>
      <c r="X65" s="238"/>
      <c r="Y65" s="408"/>
      <c r="AC65" s="2"/>
      <c r="AD65" s="71"/>
      <c r="AE65" s="71"/>
      <c r="AF65" s="50"/>
      <c r="AG65" s="2"/>
      <c r="AH65" s="108"/>
      <c r="AI65" s="111"/>
      <c r="AJ65" s="111"/>
      <c r="AK65" s="111"/>
      <c r="AL65" s="111"/>
      <c r="AM65" s="111"/>
      <c r="AN65" s="111"/>
      <c r="AO65" s="112"/>
      <c r="AP65" s="112"/>
      <c r="AQ65" s="112"/>
      <c r="AR65" s="112"/>
      <c r="AS65" s="112"/>
      <c r="AT65" s="112"/>
      <c r="AU65" s="112"/>
      <c r="AV65" s="112"/>
      <c r="AW65" s="105"/>
      <c r="AX65" s="105"/>
      <c r="AY65" s="105"/>
      <c r="AZ65" s="107"/>
      <c r="BA65" s="107"/>
    </row>
    <row r="66" spans="1:53" ht="27.95" customHeight="1">
      <c r="A66" s="31"/>
      <c r="B66" s="31"/>
      <c r="C66" s="32"/>
      <c r="E66" s="205"/>
      <c r="F66" s="215"/>
      <c r="G66" s="216"/>
      <c r="H66" s="216"/>
      <c r="I66" s="216"/>
      <c r="J66" s="216"/>
      <c r="K66" s="217"/>
      <c r="L66" s="218"/>
      <c r="M66" s="219"/>
      <c r="N66" s="282"/>
      <c r="O66" s="218"/>
      <c r="P66" s="219"/>
      <c r="Q66" s="282"/>
      <c r="R66" s="218"/>
      <c r="S66" s="218"/>
      <c r="T66" s="283"/>
      <c r="U66" s="284"/>
      <c r="V66" s="285"/>
      <c r="W66" s="239"/>
      <c r="X66" s="240"/>
      <c r="Y66" s="408"/>
      <c r="AC66" s="2"/>
      <c r="AD66" s="71"/>
      <c r="AE66" s="71"/>
      <c r="AF66" s="50"/>
      <c r="AG66" s="2"/>
      <c r="AH66" s="108"/>
      <c r="AI66" s="113"/>
      <c r="AJ66" s="113"/>
      <c r="AK66" s="113"/>
      <c r="AL66" s="113"/>
      <c r="AM66" s="113"/>
      <c r="AN66" s="113"/>
      <c r="AO66" s="114"/>
      <c r="AP66" s="114"/>
      <c r="AQ66" s="114"/>
      <c r="AR66" s="114"/>
      <c r="AS66" s="114"/>
      <c r="AT66" s="114"/>
      <c r="AU66" s="114"/>
      <c r="AV66" s="114"/>
      <c r="AW66" s="115"/>
      <c r="AX66" s="115"/>
      <c r="AY66" s="115"/>
      <c r="AZ66" s="107"/>
      <c r="BA66" s="107"/>
    </row>
    <row r="67" spans="1:53" ht="5.85" customHeigh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408"/>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row>
    <row r="68" spans="1:53" ht="14.1" customHeight="1">
      <c r="A68" s="286" t="s">
        <v>44</v>
      </c>
      <c r="B68" s="287"/>
      <c r="C68" s="287"/>
      <c r="D68" s="288"/>
      <c r="E68" s="352" t="s">
        <v>45</v>
      </c>
      <c r="F68" s="353"/>
      <c r="G68" s="353"/>
      <c r="H68" s="353"/>
      <c r="I68" s="353"/>
      <c r="J68" s="353"/>
      <c r="K68" s="353"/>
      <c r="L68" s="353"/>
      <c r="M68" s="353"/>
      <c r="N68" s="353"/>
      <c r="O68" s="353"/>
      <c r="P68" s="353"/>
      <c r="Q68" s="354"/>
      <c r="R68" s="292" t="s">
        <v>46</v>
      </c>
      <c r="S68" s="293"/>
      <c r="T68" s="294" t="s">
        <v>47</v>
      </c>
      <c r="U68" s="295"/>
      <c r="V68" s="296"/>
      <c r="W68" s="297" t="s">
        <v>48</v>
      </c>
      <c r="X68" s="298"/>
      <c r="Y68" s="408"/>
      <c r="AC68" s="2"/>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20"/>
      <c r="BA68" s="120"/>
    </row>
    <row r="69" spans="1:53" ht="20.100000000000001" customHeight="1" thickBot="1">
      <c r="A69" s="339"/>
      <c r="B69" s="340"/>
      <c r="C69" s="340"/>
      <c r="D69" s="341"/>
      <c r="E69" s="272"/>
      <c r="F69" s="273"/>
      <c r="G69" s="273"/>
      <c r="H69" s="273"/>
      <c r="I69" s="273"/>
      <c r="J69" s="273"/>
      <c r="K69" s="273"/>
      <c r="L69" s="273"/>
      <c r="M69" s="273"/>
      <c r="N69" s="273"/>
      <c r="O69" s="273"/>
      <c r="P69" s="273"/>
      <c r="Q69" s="274"/>
      <c r="R69" s="339"/>
      <c r="S69" s="340"/>
      <c r="T69" s="342"/>
      <c r="U69" s="343"/>
      <c r="V69" s="344"/>
      <c r="W69" s="235"/>
      <c r="X69" s="236"/>
      <c r="Y69" s="408"/>
      <c r="AC69" s="2"/>
      <c r="AD69" s="109"/>
      <c r="AE69" s="109"/>
      <c r="AF69" s="109"/>
      <c r="AG69" s="109"/>
      <c r="AH69" s="110"/>
      <c r="AI69" s="110"/>
      <c r="AJ69" s="110"/>
      <c r="AK69" s="110"/>
      <c r="AL69" s="110"/>
      <c r="AM69" s="110"/>
      <c r="AN69" s="110"/>
      <c r="AO69" s="110"/>
      <c r="AP69" s="110"/>
      <c r="AQ69" s="110"/>
      <c r="AR69" s="110"/>
      <c r="AS69" s="110"/>
      <c r="AT69" s="110"/>
      <c r="AU69" s="106"/>
      <c r="AV69" s="106"/>
      <c r="AW69" s="121"/>
      <c r="AX69" s="121"/>
      <c r="AY69" s="121"/>
      <c r="AZ69" s="107"/>
      <c r="BA69" s="107"/>
    </row>
    <row r="70" spans="1:53" ht="14.1" customHeight="1">
      <c r="A70" s="241" t="s">
        <v>49</v>
      </c>
      <c r="B70" s="220" t="s">
        <v>50</v>
      </c>
      <c r="C70" s="220"/>
      <c r="D70" s="220"/>
      <c r="E70" s="220" t="s">
        <v>51</v>
      </c>
      <c r="F70" s="220"/>
      <c r="G70" s="220"/>
      <c r="H70" s="220"/>
      <c r="I70" s="221" t="s">
        <v>68</v>
      </c>
      <c r="J70" s="221"/>
      <c r="K70" s="221"/>
      <c r="L70" s="220" t="s">
        <v>52</v>
      </c>
      <c r="M70" s="220"/>
      <c r="N70" s="246" t="s">
        <v>38</v>
      </c>
      <c r="O70" s="247"/>
      <c r="P70" s="248"/>
      <c r="Q70" s="246" t="s">
        <v>39</v>
      </c>
      <c r="R70" s="247"/>
      <c r="S70" s="249"/>
      <c r="T70" s="345"/>
      <c r="U70" s="345"/>
      <c r="V70" s="346"/>
      <c r="W70" s="237"/>
      <c r="X70" s="238"/>
      <c r="Y70" s="408"/>
      <c r="AC70" s="2"/>
      <c r="AD70" s="104"/>
      <c r="AE70" s="105"/>
      <c r="AF70" s="105"/>
      <c r="AG70" s="105"/>
      <c r="AH70" s="105"/>
      <c r="AI70" s="105"/>
      <c r="AJ70" s="105"/>
      <c r="AK70" s="105"/>
      <c r="AL70" s="161"/>
      <c r="AM70" s="161"/>
      <c r="AN70" s="161"/>
      <c r="AO70" s="105"/>
      <c r="AP70" s="105"/>
      <c r="AQ70" s="105"/>
      <c r="AR70" s="105"/>
      <c r="AS70" s="105"/>
      <c r="AT70" s="105"/>
      <c r="AU70" s="105"/>
      <c r="AV70" s="105"/>
      <c r="AW70" s="121"/>
      <c r="AX70" s="121"/>
      <c r="AY70" s="121"/>
      <c r="AZ70" s="107"/>
      <c r="BA70" s="107"/>
    </row>
    <row r="71" spans="1:53" ht="15" customHeight="1">
      <c r="A71" s="242"/>
      <c r="B71" s="347"/>
      <c r="C71" s="317"/>
      <c r="D71" s="348"/>
      <c r="E71" s="256" t="str">
        <f>IF(B71="","",L71+I71)</f>
        <v/>
      </c>
      <c r="F71" s="256"/>
      <c r="G71" s="256"/>
      <c r="H71" s="256"/>
      <c r="I71" s="256"/>
      <c r="J71" s="256"/>
      <c r="K71" s="256"/>
      <c r="L71" s="333"/>
      <c r="M71" s="334"/>
      <c r="N71" s="336">
        <v>0.1</v>
      </c>
      <c r="O71" s="268" t="str">
        <f>IF(L71=0,"",ROUND(L71*N71,0))</f>
        <v/>
      </c>
      <c r="P71" s="338"/>
      <c r="Q71" s="268" t="str">
        <f>IF(L71=0,"",L71+O71)</f>
        <v/>
      </c>
      <c r="R71" s="269"/>
      <c r="S71" s="269"/>
      <c r="T71" s="46" t="s">
        <v>54</v>
      </c>
      <c r="U71" s="244"/>
      <c r="V71" s="245"/>
      <c r="W71" s="239"/>
      <c r="X71" s="240"/>
      <c r="Y71" s="408"/>
      <c r="AC71" s="2"/>
      <c r="AD71" s="104"/>
      <c r="AE71" s="162"/>
      <c r="AF71" s="162"/>
      <c r="AG71" s="162"/>
      <c r="AH71" s="163"/>
      <c r="AI71" s="163"/>
      <c r="AJ71" s="163"/>
      <c r="AK71" s="163"/>
      <c r="AL71" s="163"/>
      <c r="AM71" s="163"/>
      <c r="AN71" s="163"/>
      <c r="AO71" s="163"/>
      <c r="AP71" s="163"/>
      <c r="AQ71" s="164"/>
      <c r="AR71" s="165"/>
      <c r="AS71" s="165"/>
      <c r="AT71" s="163"/>
      <c r="AU71" s="163"/>
      <c r="AV71" s="163"/>
      <c r="AW71" s="51"/>
      <c r="AX71" s="106"/>
      <c r="AY71" s="106"/>
      <c r="AZ71" s="107"/>
      <c r="BA71" s="107"/>
    </row>
    <row r="72" spans="1:53" ht="15" customHeight="1" thickBot="1">
      <c r="A72" s="243"/>
      <c r="B72" s="349"/>
      <c r="C72" s="350"/>
      <c r="D72" s="351"/>
      <c r="E72" s="257"/>
      <c r="F72" s="257"/>
      <c r="G72" s="257"/>
      <c r="H72" s="257"/>
      <c r="I72" s="257"/>
      <c r="J72" s="257"/>
      <c r="K72" s="257"/>
      <c r="L72" s="270"/>
      <c r="M72" s="335"/>
      <c r="N72" s="337"/>
      <c r="O72" s="270"/>
      <c r="P72" s="335"/>
      <c r="Q72" s="270"/>
      <c r="R72" s="271"/>
      <c r="S72" s="271"/>
      <c r="T72" s="47" t="s">
        <v>55</v>
      </c>
      <c r="U72" s="244"/>
      <c r="V72" s="245"/>
      <c r="W72" s="235"/>
      <c r="X72" s="236"/>
      <c r="Y72" s="408"/>
      <c r="AC72" s="2"/>
      <c r="AD72" s="104"/>
      <c r="AE72" s="162"/>
      <c r="AF72" s="162"/>
      <c r="AG72" s="162"/>
      <c r="AH72" s="163"/>
      <c r="AI72" s="163"/>
      <c r="AJ72" s="163"/>
      <c r="AK72" s="163"/>
      <c r="AL72" s="163"/>
      <c r="AM72" s="163"/>
      <c r="AN72" s="163"/>
      <c r="AO72" s="163"/>
      <c r="AP72" s="163"/>
      <c r="AQ72" s="164"/>
      <c r="AR72" s="165"/>
      <c r="AS72" s="165"/>
      <c r="AT72" s="163"/>
      <c r="AU72" s="163"/>
      <c r="AV72" s="163"/>
      <c r="AW72" s="51"/>
      <c r="AX72" s="106"/>
      <c r="AY72" s="106"/>
      <c r="AZ72" s="107"/>
      <c r="BA72" s="107"/>
    </row>
    <row r="73" spans="1:53" ht="14.1" customHeight="1">
      <c r="A73" s="31"/>
      <c r="B73" s="31"/>
      <c r="C73" s="32"/>
      <c r="E73" s="204" t="s">
        <v>56</v>
      </c>
      <c r="F73" s="206" t="s">
        <v>57</v>
      </c>
      <c r="G73" s="207"/>
      <c r="H73" s="207"/>
      <c r="I73" s="207"/>
      <c r="J73" s="207"/>
      <c r="K73" s="208"/>
      <c r="L73" s="209" t="s">
        <v>69</v>
      </c>
      <c r="M73" s="210"/>
      <c r="N73" s="211" t="s">
        <v>38</v>
      </c>
      <c r="O73" s="209"/>
      <c r="P73" s="210"/>
      <c r="Q73" s="211" t="s">
        <v>58</v>
      </c>
      <c r="R73" s="209"/>
      <c r="S73" s="209"/>
      <c r="T73" s="212" t="s">
        <v>59</v>
      </c>
      <c r="U73" s="213"/>
      <c r="V73" s="214"/>
      <c r="W73" s="237"/>
      <c r="X73" s="238"/>
      <c r="Y73" s="408"/>
      <c r="AC73" s="2"/>
      <c r="AD73" s="71"/>
      <c r="AE73" s="71"/>
      <c r="AF73" s="50"/>
      <c r="AG73" s="2"/>
      <c r="AH73" s="108"/>
      <c r="AI73" s="111"/>
      <c r="AJ73" s="111"/>
      <c r="AK73" s="111"/>
      <c r="AL73" s="111"/>
      <c r="AM73" s="111"/>
      <c r="AN73" s="111"/>
      <c r="AO73" s="112"/>
      <c r="AP73" s="112"/>
      <c r="AQ73" s="112"/>
      <c r="AR73" s="112"/>
      <c r="AS73" s="112"/>
      <c r="AT73" s="112"/>
      <c r="AU73" s="112"/>
      <c r="AV73" s="112"/>
      <c r="AW73" s="105"/>
      <c r="AX73" s="105"/>
      <c r="AY73" s="105"/>
      <c r="AZ73" s="107"/>
      <c r="BA73" s="107"/>
    </row>
    <row r="74" spans="1:53" ht="27.95" customHeight="1">
      <c r="A74" s="31"/>
      <c r="B74" s="31"/>
      <c r="C74" s="32"/>
      <c r="E74" s="205"/>
      <c r="F74" s="215"/>
      <c r="G74" s="216"/>
      <c r="H74" s="216"/>
      <c r="I74" s="216"/>
      <c r="J74" s="216"/>
      <c r="K74" s="217"/>
      <c r="L74" s="218"/>
      <c r="M74" s="219"/>
      <c r="N74" s="282"/>
      <c r="O74" s="218"/>
      <c r="P74" s="219"/>
      <c r="Q74" s="282"/>
      <c r="R74" s="218"/>
      <c r="S74" s="218"/>
      <c r="T74" s="283"/>
      <c r="U74" s="284"/>
      <c r="V74" s="285"/>
      <c r="W74" s="239"/>
      <c r="X74" s="240"/>
      <c r="Y74" s="408"/>
      <c r="AC74" s="2"/>
      <c r="AD74" s="71"/>
      <c r="AE74" s="71"/>
      <c r="AF74" s="50"/>
      <c r="AG74" s="2"/>
      <c r="AH74" s="108"/>
      <c r="AI74" s="113"/>
      <c r="AJ74" s="113"/>
      <c r="AK74" s="113"/>
      <c r="AL74" s="113"/>
      <c r="AM74" s="113"/>
      <c r="AN74" s="113"/>
      <c r="AO74" s="114"/>
      <c r="AP74" s="114"/>
      <c r="AQ74" s="114"/>
      <c r="AR74" s="114"/>
      <c r="AS74" s="114"/>
      <c r="AT74" s="114"/>
      <c r="AU74" s="114"/>
      <c r="AV74" s="114"/>
      <c r="AW74" s="115"/>
      <c r="AX74" s="115"/>
      <c r="AY74" s="115"/>
      <c r="AZ74" s="107"/>
      <c r="BA74" s="107"/>
    </row>
    <row r="75" spans="1:53" ht="5.85"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408"/>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row>
    <row r="76" spans="1:53" ht="14.1" customHeight="1">
      <c r="A76" s="286" t="s">
        <v>44</v>
      </c>
      <c r="B76" s="287"/>
      <c r="C76" s="287"/>
      <c r="D76" s="288"/>
      <c r="E76" s="352" t="s">
        <v>45</v>
      </c>
      <c r="F76" s="353"/>
      <c r="G76" s="353"/>
      <c r="H76" s="353"/>
      <c r="I76" s="353"/>
      <c r="J76" s="353"/>
      <c r="K76" s="353"/>
      <c r="L76" s="353"/>
      <c r="M76" s="353"/>
      <c r="N76" s="353"/>
      <c r="O76" s="353"/>
      <c r="P76" s="353"/>
      <c r="Q76" s="354"/>
      <c r="R76" s="292" t="s">
        <v>46</v>
      </c>
      <c r="S76" s="293"/>
      <c r="T76" s="294" t="s">
        <v>47</v>
      </c>
      <c r="U76" s="295"/>
      <c r="V76" s="296"/>
      <c r="W76" s="297" t="s">
        <v>48</v>
      </c>
      <c r="X76" s="298"/>
      <c r="Y76" s="408"/>
      <c r="AC76" s="2"/>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20"/>
      <c r="BA76" s="120"/>
    </row>
    <row r="77" spans="1:53" ht="20.100000000000001" customHeight="1" thickBot="1">
      <c r="A77" s="339"/>
      <c r="B77" s="340"/>
      <c r="C77" s="340"/>
      <c r="D77" s="341"/>
      <c r="E77" s="272"/>
      <c r="F77" s="273"/>
      <c r="G77" s="273"/>
      <c r="H77" s="273"/>
      <c r="I77" s="273"/>
      <c r="J77" s="273"/>
      <c r="K77" s="273"/>
      <c r="L77" s="273"/>
      <c r="M77" s="273"/>
      <c r="N77" s="273"/>
      <c r="O77" s="273"/>
      <c r="P77" s="273"/>
      <c r="Q77" s="274"/>
      <c r="R77" s="339"/>
      <c r="S77" s="340"/>
      <c r="T77" s="342"/>
      <c r="U77" s="343"/>
      <c r="V77" s="344"/>
      <c r="W77" s="235"/>
      <c r="X77" s="236"/>
      <c r="Y77" s="408"/>
      <c r="AC77" s="2"/>
      <c r="AD77" s="109"/>
      <c r="AE77" s="109"/>
      <c r="AF77" s="109"/>
      <c r="AG77" s="109"/>
      <c r="AH77" s="110"/>
      <c r="AI77" s="110"/>
      <c r="AJ77" s="110"/>
      <c r="AK77" s="110"/>
      <c r="AL77" s="110"/>
      <c r="AM77" s="110"/>
      <c r="AN77" s="110"/>
      <c r="AO77" s="110"/>
      <c r="AP77" s="110"/>
      <c r="AQ77" s="110"/>
      <c r="AR77" s="110"/>
      <c r="AS77" s="110"/>
      <c r="AT77" s="110"/>
      <c r="AU77" s="106"/>
      <c r="AV77" s="106"/>
      <c r="AW77" s="121"/>
      <c r="AX77" s="121"/>
      <c r="AY77" s="121"/>
      <c r="AZ77" s="107"/>
      <c r="BA77" s="107"/>
    </row>
    <row r="78" spans="1:53" ht="14.1" customHeight="1">
      <c r="A78" s="241" t="s">
        <v>49</v>
      </c>
      <c r="B78" s="220" t="s">
        <v>50</v>
      </c>
      <c r="C78" s="220"/>
      <c r="D78" s="220"/>
      <c r="E78" s="220" t="s">
        <v>51</v>
      </c>
      <c r="F78" s="220"/>
      <c r="G78" s="220"/>
      <c r="H78" s="220"/>
      <c r="I78" s="221" t="s">
        <v>68</v>
      </c>
      <c r="J78" s="221"/>
      <c r="K78" s="221"/>
      <c r="L78" s="220" t="s">
        <v>52</v>
      </c>
      <c r="M78" s="220"/>
      <c r="N78" s="246" t="s">
        <v>38</v>
      </c>
      <c r="O78" s="247"/>
      <c r="P78" s="248"/>
      <c r="Q78" s="246" t="s">
        <v>39</v>
      </c>
      <c r="R78" s="247"/>
      <c r="S78" s="249"/>
      <c r="T78" s="345"/>
      <c r="U78" s="345"/>
      <c r="V78" s="346"/>
      <c r="W78" s="237"/>
      <c r="X78" s="238"/>
      <c r="Y78" s="408"/>
      <c r="AC78" s="2"/>
      <c r="AD78" s="104"/>
      <c r="AE78" s="105"/>
      <c r="AF78" s="105"/>
      <c r="AG78" s="105"/>
      <c r="AH78" s="105"/>
      <c r="AI78" s="105"/>
      <c r="AJ78" s="105"/>
      <c r="AK78" s="105"/>
      <c r="AL78" s="161"/>
      <c r="AM78" s="161"/>
      <c r="AN78" s="161"/>
      <c r="AO78" s="105"/>
      <c r="AP78" s="105"/>
      <c r="AQ78" s="105"/>
      <c r="AR78" s="105"/>
      <c r="AS78" s="105"/>
      <c r="AT78" s="105"/>
      <c r="AU78" s="105"/>
      <c r="AV78" s="105"/>
      <c r="AW78" s="121"/>
      <c r="AX78" s="121"/>
      <c r="AY78" s="121"/>
      <c r="AZ78" s="107"/>
      <c r="BA78" s="107"/>
    </row>
    <row r="79" spans="1:53" ht="15" customHeight="1">
      <c r="A79" s="242"/>
      <c r="B79" s="347"/>
      <c r="C79" s="317"/>
      <c r="D79" s="348"/>
      <c r="E79" s="256" t="str">
        <f>IF(B79="","",L79+I79)</f>
        <v/>
      </c>
      <c r="F79" s="256"/>
      <c r="G79" s="256"/>
      <c r="H79" s="256"/>
      <c r="I79" s="256"/>
      <c r="J79" s="256"/>
      <c r="K79" s="256"/>
      <c r="L79" s="333"/>
      <c r="M79" s="334"/>
      <c r="N79" s="336">
        <v>0.1</v>
      </c>
      <c r="O79" s="268" t="str">
        <f>IF(L79=0,"",ROUND(L79*N79,0))</f>
        <v/>
      </c>
      <c r="P79" s="338"/>
      <c r="Q79" s="268" t="str">
        <f>IF(L79=0,"",L79+O79)</f>
        <v/>
      </c>
      <c r="R79" s="269"/>
      <c r="S79" s="269"/>
      <c r="T79" s="46" t="s">
        <v>54</v>
      </c>
      <c r="U79" s="244"/>
      <c r="V79" s="245"/>
      <c r="W79" s="239"/>
      <c r="X79" s="240"/>
      <c r="Y79" s="408"/>
      <c r="AC79" s="2"/>
      <c r="AD79" s="104"/>
      <c r="AE79" s="162"/>
      <c r="AF79" s="162"/>
      <c r="AG79" s="162"/>
      <c r="AH79" s="163"/>
      <c r="AI79" s="163"/>
      <c r="AJ79" s="163"/>
      <c r="AK79" s="163"/>
      <c r="AL79" s="163"/>
      <c r="AM79" s="163"/>
      <c r="AN79" s="163"/>
      <c r="AO79" s="163"/>
      <c r="AP79" s="163"/>
      <c r="AQ79" s="164"/>
      <c r="AR79" s="165"/>
      <c r="AS79" s="165"/>
      <c r="AT79" s="163"/>
      <c r="AU79" s="163"/>
      <c r="AV79" s="163"/>
      <c r="AW79" s="51"/>
      <c r="AX79" s="106"/>
      <c r="AY79" s="106"/>
      <c r="AZ79" s="107"/>
      <c r="BA79" s="107"/>
    </row>
    <row r="80" spans="1:53" ht="15" customHeight="1" thickBot="1">
      <c r="A80" s="243"/>
      <c r="B80" s="349"/>
      <c r="C80" s="350"/>
      <c r="D80" s="351"/>
      <c r="E80" s="257"/>
      <c r="F80" s="257"/>
      <c r="G80" s="257"/>
      <c r="H80" s="257"/>
      <c r="I80" s="257"/>
      <c r="J80" s="257"/>
      <c r="K80" s="257"/>
      <c r="L80" s="270"/>
      <c r="M80" s="335"/>
      <c r="N80" s="337"/>
      <c r="O80" s="270"/>
      <c r="P80" s="335"/>
      <c r="Q80" s="270"/>
      <c r="R80" s="271"/>
      <c r="S80" s="271"/>
      <c r="T80" s="47" t="s">
        <v>55</v>
      </c>
      <c r="U80" s="244"/>
      <c r="V80" s="245"/>
      <c r="W80" s="235"/>
      <c r="X80" s="236"/>
      <c r="Y80" s="408"/>
      <c r="AC80" s="2"/>
      <c r="AD80" s="104"/>
      <c r="AE80" s="162"/>
      <c r="AF80" s="162"/>
      <c r="AG80" s="162"/>
      <c r="AH80" s="163"/>
      <c r="AI80" s="163"/>
      <c r="AJ80" s="163"/>
      <c r="AK80" s="163"/>
      <c r="AL80" s="163"/>
      <c r="AM80" s="163"/>
      <c r="AN80" s="163"/>
      <c r="AO80" s="163"/>
      <c r="AP80" s="163"/>
      <c r="AQ80" s="164"/>
      <c r="AR80" s="165"/>
      <c r="AS80" s="165"/>
      <c r="AT80" s="163"/>
      <c r="AU80" s="163"/>
      <c r="AV80" s="163"/>
      <c r="AW80" s="51"/>
      <c r="AX80" s="106"/>
      <c r="AY80" s="106"/>
      <c r="AZ80" s="107"/>
      <c r="BA80" s="107"/>
    </row>
    <row r="81" spans="1:54" ht="14.1" customHeight="1">
      <c r="A81" s="31"/>
      <c r="B81" s="31"/>
      <c r="C81" s="32"/>
      <c r="E81" s="204" t="s">
        <v>56</v>
      </c>
      <c r="F81" s="206" t="s">
        <v>57</v>
      </c>
      <c r="G81" s="207"/>
      <c r="H81" s="207"/>
      <c r="I81" s="207"/>
      <c r="J81" s="207"/>
      <c r="K81" s="208"/>
      <c r="L81" s="209" t="s">
        <v>69</v>
      </c>
      <c r="M81" s="210"/>
      <c r="N81" s="211" t="s">
        <v>38</v>
      </c>
      <c r="O81" s="209"/>
      <c r="P81" s="210"/>
      <c r="Q81" s="211" t="s">
        <v>58</v>
      </c>
      <c r="R81" s="209"/>
      <c r="S81" s="209"/>
      <c r="T81" s="212" t="s">
        <v>59</v>
      </c>
      <c r="U81" s="213"/>
      <c r="V81" s="214"/>
      <c r="W81" s="237"/>
      <c r="X81" s="238"/>
      <c r="Y81" s="408"/>
      <c r="AC81" s="2"/>
      <c r="AD81" s="71"/>
      <c r="AE81" s="71"/>
      <c r="AF81" s="50"/>
      <c r="AG81" s="2"/>
      <c r="AH81" s="108"/>
      <c r="AI81" s="111"/>
      <c r="AJ81" s="111"/>
      <c r="AK81" s="111"/>
      <c r="AL81" s="111"/>
      <c r="AM81" s="111"/>
      <c r="AN81" s="111"/>
      <c r="AO81" s="112"/>
      <c r="AP81" s="112"/>
      <c r="AQ81" s="112"/>
      <c r="AR81" s="112"/>
      <c r="AS81" s="112"/>
      <c r="AT81" s="112"/>
      <c r="AU81" s="112"/>
      <c r="AV81" s="112"/>
      <c r="AW81" s="105"/>
      <c r="AX81" s="105"/>
      <c r="AY81" s="105"/>
      <c r="AZ81" s="107"/>
      <c r="BA81" s="107"/>
    </row>
    <row r="82" spans="1:54" ht="27.95" customHeight="1">
      <c r="A82" s="31"/>
      <c r="B82" s="31"/>
      <c r="C82" s="32"/>
      <c r="E82" s="205"/>
      <c r="F82" s="215"/>
      <c r="G82" s="216"/>
      <c r="H82" s="216"/>
      <c r="I82" s="216"/>
      <c r="J82" s="216"/>
      <c r="K82" s="217"/>
      <c r="L82" s="218"/>
      <c r="M82" s="219"/>
      <c r="N82" s="282"/>
      <c r="O82" s="218"/>
      <c r="P82" s="219"/>
      <c r="Q82" s="282"/>
      <c r="R82" s="218"/>
      <c r="S82" s="218"/>
      <c r="T82" s="283"/>
      <c r="U82" s="284"/>
      <c r="V82" s="285"/>
      <c r="W82" s="239"/>
      <c r="X82" s="240"/>
      <c r="Y82" s="408"/>
      <c r="AC82" s="2"/>
      <c r="AD82" s="71"/>
      <c r="AE82" s="71"/>
      <c r="AF82" s="50"/>
      <c r="AG82" s="2"/>
      <c r="AH82" s="108"/>
      <c r="AI82" s="113"/>
      <c r="AJ82" s="113"/>
      <c r="AK82" s="113"/>
      <c r="AL82" s="113"/>
      <c r="AM82" s="113"/>
      <c r="AN82" s="113"/>
      <c r="AO82" s="114"/>
      <c r="AP82" s="114"/>
      <c r="AQ82" s="114"/>
      <c r="AR82" s="114"/>
      <c r="AS82" s="114"/>
      <c r="AT82" s="114"/>
      <c r="AU82" s="114"/>
      <c r="AV82" s="114"/>
      <c r="AW82" s="115"/>
      <c r="AX82" s="115"/>
      <c r="AY82" s="115"/>
      <c r="AZ82" s="107"/>
      <c r="BA82" s="107"/>
    </row>
    <row r="83" spans="1:54" ht="5.85"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408"/>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row>
    <row r="84" spans="1:54" ht="14.1" customHeight="1">
      <c r="A84" s="286" t="s">
        <v>44</v>
      </c>
      <c r="B84" s="287"/>
      <c r="C84" s="287"/>
      <c r="D84" s="288"/>
      <c r="E84" s="352" t="s">
        <v>45</v>
      </c>
      <c r="F84" s="353"/>
      <c r="G84" s="353"/>
      <c r="H84" s="353"/>
      <c r="I84" s="353"/>
      <c r="J84" s="353"/>
      <c r="K84" s="353"/>
      <c r="L84" s="353"/>
      <c r="M84" s="353"/>
      <c r="N84" s="353"/>
      <c r="O84" s="353"/>
      <c r="P84" s="353"/>
      <c r="Q84" s="354"/>
      <c r="R84" s="292" t="s">
        <v>46</v>
      </c>
      <c r="S84" s="293"/>
      <c r="T84" s="294" t="s">
        <v>47</v>
      </c>
      <c r="U84" s="295"/>
      <c r="V84" s="296"/>
      <c r="W84" s="297" t="s">
        <v>48</v>
      </c>
      <c r="X84" s="298"/>
      <c r="Y84" s="408"/>
      <c r="AC84" s="2"/>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20"/>
      <c r="BA84" s="120"/>
    </row>
    <row r="85" spans="1:54" ht="20.100000000000001" customHeight="1" thickBot="1">
      <c r="A85" s="339"/>
      <c r="B85" s="340"/>
      <c r="C85" s="340"/>
      <c r="D85" s="341"/>
      <c r="E85" s="272"/>
      <c r="F85" s="273"/>
      <c r="G85" s="273"/>
      <c r="H85" s="273"/>
      <c r="I85" s="273"/>
      <c r="J85" s="273"/>
      <c r="K85" s="273"/>
      <c r="L85" s="273"/>
      <c r="M85" s="273"/>
      <c r="N85" s="273"/>
      <c r="O85" s="273"/>
      <c r="P85" s="273"/>
      <c r="Q85" s="274"/>
      <c r="R85" s="339"/>
      <c r="S85" s="340"/>
      <c r="T85" s="342"/>
      <c r="U85" s="343"/>
      <c r="V85" s="344"/>
      <c r="W85" s="235"/>
      <c r="X85" s="236"/>
      <c r="Y85" s="408"/>
      <c r="AC85" s="2"/>
      <c r="AD85" s="109"/>
      <c r="AE85" s="109"/>
      <c r="AF85" s="109"/>
      <c r="AG85" s="109"/>
      <c r="AH85" s="110"/>
      <c r="AI85" s="110"/>
      <c r="AJ85" s="110"/>
      <c r="AK85" s="110"/>
      <c r="AL85" s="110"/>
      <c r="AM85" s="110"/>
      <c r="AN85" s="110"/>
      <c r="AO85" s="110"/>
      <c r="AP85" s="110"/>
      <c r="AQ85" s="110"/>
      <c r="AR85" s="110"/>
      <c r="AS85" s="110"/>
      <c r="AT85" s="110"/>
      <c r="AU85" s="106"/>
      <c r="AV85" s="106"/>
      <c r="AW85" s="121"/>
      <c r="AX85" s="121"/>
      <c r="AY85" s="121"/>
      <c r="AZ85" s="107"/>
      <c r="BA85" s="107"/>
    </row>
    <row r="86" spans="1:54" ht="14.1" customHeight="1">
      <c r="A86" s="241" t="s">
        <v>49</v>
      </c>
      <c r="B86" s="220" t="s">
        <v>50</v>
      </c>
      <c r="C86" s="220"/>
      <c r="D86" s="220"/>
      <c r="E86" s="220" t="s">
        <v>51</v>
      </c>
      <c r="F86" s="220"/>
      <c r="G86" s="220"/>
      <c r="H86" s="220"/>
      <c r="I86" s="221" t="s">
        <v>68</v>
      </c>
      <c r="J86" s="221"/>
      <c r="K86" s="221"/>
      <c r="L86" s="220" t="s">
        <v>52</v>
      </c>
      <c r="M86" s="220"/>
      <c r="N86" s="246" t="s">
        <v>38</v>
      </c>
      <c r="O86" s="247"/>
      <c r="P86" s="248"/>
      <c r="Q86" s="246" t="s">
        <v>39</v>
      </c>
      <c r="R86" s="247"/>
      <c r="S86" s="249"/>
      <c r="T86" s="345"/>
      <c r="U86" s="345"/>
      <c r="V86" s="346"/>
      <c r="W86" s="237"/>
      <c r="X86" s="238"/>
      <c r="Y86" s="408"/>
      <c r="AC86" s="2"/>
      <c r="AD86" s="104"/>
      <c r="AE86" s="105"/>
      <c r="AF86" s="105"/>
      <c r="AG86" s="105"/>
      <c r="AH86" s="105"/>
      <c r="AI86" s="105"/>
      <c r="AJ86" s="105"/>
      <c r="AK86" s="105"/>
      <c r="AL86" s="161"/>
      <c r="AM86" s="161"/>
      <c r="AN86" s="161"/>
      <c r="AO86" s="105"/>
      <c r="AP86" s="105"/>
      <c r="AQ86" s="105"/>
      <c r="AR86" s="105"/>
      <c r="AS86" s="105"/>
      <c r="AT86" s="105"/>
      <c r="AU86" s="105"/>
      <c r="AV86" s="105"/>
      <c r="AW86" s="121"/>
      <c r="AX86" s="121"/>
      <c r="AY86" s="121"/>
      <c r="AZ86" s="107"/>
      <c r="BA86" s="107"/>
    </row>
    <row r="87" spans="1:54" ht="15" customHeight="1">
      <c r="A87" s="242"/>
      <c r="B87" s="347"/>
      <c r="C87" s="317"/>
      <c r="D87" s="348"/>
      <c r="E87" s="256" t="str">
        <f>IF(B87="","",L87+I87)</f>
        <v/>
      </c>
      <c r="F87" s="256"/>
      <c r="G87" s="256"/>
      <c r="H87" s="256"/>
      <c r="I87" s="256"/>
      <c r="J87" s="256"/>
      <c r="K87" s="256"/>
      <c r="L87" s="333"/>
      <c r="M87" s="334"/>
      <c r="N87" s="336">
        <v>0.1</v>
      </c>
      <c r="O87" s="268" t="str">
        <f>IF(L87=0,"",ROUND(L87*N87,0))</f>
        <v/>
      </c>
      <c r="P87" s="338"/>
      <c r="Q87" s="268" t="str">
        <f>IF(L87=0,"",L87+O87)</f>
        <v/>
      </c>
      <c r="R87" s="269"/>
      <c r="S87" s="269"/>
      <c r="T87" s="46" t="s">
        <v>54</v>
      </c>
      <c r="U87" s="244"/>
      <c r="V87" s="245"/>
      <c r="W87" s="239"/>
      <c r="X87" s="240"/>
      <c r="Y87" s="408"/>
      <c r="AC87" s="2"/>
      <c r="AD87" s="104"/>
      <c r="AE87" s="162"/>
      <c r="AF87" s="162"/>
      <c r="AG87" s="162"/>
      <c r="AH87" s="163"/>
      <c r="AI87" s="163"/>
      <c r="AJ87" s="163"/>
      <c r="AK87" s="163"/>
      <c r="AL87" s="163"/>
      <c r="AM87" s="163"/>
      <c r="AN87" s="163"/>
      <c r="AO87" s="163"/>
      <c r="AP87" s="163"/>
      <c r="AQ87" s="164"/>
      <c r="AR87" s="165"/>
      <c r="AS87" s="165"/>
      <c r="AT87" s="163"/>
      <c r="AU87" s="163"/>
      <c r="AV87" s="163"/>
      <c r="AW87" s="51"/>
      <c r="AX87" s="106"/>
      <c r="AY87" s="106"/>
      <c r="AZ87" s="107"/>
      <c r="BA87" s="107"/>
    </row>
    <row r="88" spans="1:54" ht="15" customHeight="1" thickBot="1">
      <c r="A88" s="243"/>
      <c r="B88" s="349"/>
      <c r="C88" s="350"/>
      <c r="D88" s="351"/>
      <c r="E88" s="257"/>
      <c r="F88" s="257"/>
      <c r="G88" s="257"/>
      <c r="H88" s="257"/>
      <c r="I88" s="257"/>
      <c r="J88" s="257"/>
      <c r="K88" s="257"/>
      <c r="L88" s="270"/>
      <c r="M88" s="335"/>
      <c r="N88" s="337"/>
      <c r="O88" s="270"/>
      <c r="P88" s="335"/>
      <c r="Q88" s="270"/>
      <c r="R88" s="271"/>
      <c r="S88" s="271"/>
      <c r="T88" s="47" t="s">
        <v>55</v>
      </c>
      <c r="U88" s="244"/>
      <c r="V88" s="245"/>
      <c r="W88" s="235"/>
      <c r="X88" s="236"/>
      <c r="Y88" s="408"/>
      <c r="AC88" s="2"/>
      <c r="AD88" s="104"/>
      <c r="AE88" s="162"/>
      <c r="AF88" s="162"/>
      <c r="AG88" s="162"/>
      <c r="AH88" s="163"/>
      <c r="AI88" s="163"/>
      <c r="AJ88" s="163"/>
      <c r="AK88" s="163"/>
      <c r="AL88" s="163"/>
      <c r="AM88" s="163"/>
      <c r="AN88" s="163"/>
      <c r="AO88" s="163"/>
      <c r="AP88" s="163"/>
      <c r="AQ88" s="164"/>
      <c r="AR88" s="165"/>
      <c r="AS88" s="165"/>
      <c r="AT88" s="163"/>
      <c r="AU88" s="163"/>
      <c r="AV88" s="163"/>
      <c r="AW88" s="51"/>
      <c r="AX88" s="106"/>
      <c r="AY88" s="106"/>
      <c r="AZ88" s="107"/>
      <c r="BA88" s="107"/>
    </row>
    <row r="89" spans="1:54" ht="14.1" customHeight="1">
      <c r="A89" s="31"/>
      <c r="B89" s="31"/>
      <c r="C89" s="32"/>
      <c r="E89" s="204" t="s">
        <v>56</v>
      </c>
      <c r="F89" s="206" t="s">
        <v>57</v>
      </c>
      <c r="G89" s="207"/>
      <c r="H89" s="207"/>
      <c r="I89" s="207"/>
      <c r="J89" s="207"/>
      <c r="K89" s="208"/>
      <c r="L89" s="209" t="s">
        <v>69</v>
      </c>
      <c r="M89" s="210"/>
      <c r="N89" s="211" t="s">
        <v>38</v>
      </c>
      <c r="O89" s="209"/>
      <c r="P89" s="210"/>
      <c r="Q89" s="211" t="s">
        <v>58</v>
      </c>
      <c r="R89" s="209"/>
      <c r="S89" s="209"/>
      <c r="T89" s="212" t="s">
        <v>59</v>
      </c>
      <c r="U89" s="213"/>
      <c r="V89" s="214"/>
      <c r="W89" s="237"/>
      <c r="X89" s="238"/>
      <c r="Y89" s="408"/>
      <c r="AC89" s="2"/>
      <c r="AD89" s="71"/>
      <c r="AE89" s="71"/>
      <c r="AF89" s="50"/>
      <c r="AG89" s="2"/>
      <c r="AH89" s="108"/>
      <c r="AI89" s="111"/>
      <c r="AJ89" s="111"/>
      <c r="AK89" s="111"/>
      <c r="AL89" s="111"/>
      <c r="AM89" s="111"/>
      <c r="AN89" s="111"/>
      <c r="AO89" s="112"/>
      <c r="AP89" s="112"/>
      <c r="AQ89" s="112"/>
      <c r="AR89" s="112"/>
      <c r="AS89" s="112"/>
      <c r="AT89" s="112"/>
      <c r="AU89" s="112"/>
      <c r="AV89" s="112"/>
      <c r="AW89" s="105"/>
      <c r="AX89" s="105"/>
      <c r="AY89" s="105"/>
      <c r="AZ89" s="107"/>
      <c r="BA89" s="107"/>
    </row>
    <row r="90" spans="1:54" ht="27.95" customHeight="1">
      <c r="A90" s="31"/>
      <c r="B90" s="31"/>
      <c r="C90" s="32"/>
      <c r="E90" s="205"/>
      <c r="F90" s="215"/>
      <c r="G90" s="216"/>
      <c r="H90" s="216"/>
      <c r="I90" s="216"/>
      <c r="J90" s="216"/>
      <c r="K90" s="217"/>
      <c r="L90" s="218"/>
      <c r="M90" s="219"/>
      <c r="N90" s="282"/>
      <c r="O90" s="218"/>
      <c r="P90" s="219"/>
      <c r="Q90" s="282"/>
      <c r="R90" s="218"/>
      <c r="S90" s="218"/>
      <c r="T90" s="283"/>
      <c r="U90" s="284"/>
      <c r="V90" s="285"/>
      <c r="W90" s="239"/>
      <c r="X90" s="240"/>
      <c r="Y90" s="408"/>
      <c r="AC90" s="2"/>
      <c r="AD90" s="71"/>
      <c r="AE90" s="71"/>
      <c r="AF90" s="50"/>
      <c r="AG90" s="2"/>
      <c r="AH90" s="108"/>
      <c r="AI90" s="113"/>
      <c r="AJ90" s="113"/>
      <c r="AK90" s="113"/>
      <c r="AL90" s="113"/>
      <c r="AM90" s="113"/>
      <c r="AN90" s="113"/>
      <c r="AO90" s="114"/>
      <c r="AP90" s="114"/>
      <c r="AQ90" s="114"/>
      <c r="AR90" s="114"/>
      <c r="AS90" s="114"/>
      <c r="AT90" s="114"/>
      <c r="AU90" s="114"/>
      <c r="AV90" s="114"/>
      <c r="AW90" s="115"/>
      <c r="AX90" s="115"/>
      <c r="AY90" s="115"/>
      <c r="AZ90" s="107"/>
      <c r="BA90" s="107"/>
    </row>
    <row r="91" spans="1:54" ht="30" customHeight="1">
      <c r="A91" s="48"/>
      <c r="B91" s="48"/>
      <c r="C91" s="48"/>
      <c r="D91" s="48"/>
      <c r="E91" s="48"/>
      <c r="F91" s="48"/>
      <c r="G91" s="48"/>
      <c r="H91" s="48"/>
      <c r="I91" s="48"/>
      <c r="J91" s="48"/>
      <c r="K91" s="48"/>
      <c r="L91" s="48"/>
      <c r="M91" s="48"/>
      <c r="N91" s="48"/>
      <c r="O91" s="97"/>
      <c r="P91" s="97"/>
      <c r="Q91" s="48"/>
      <c r="R91" s="48"/>
      <c r="S91" s="48"/>
      <c r="T91" s="48"/>
      <c r="U91" s="48"/>
      <c r="V91" s="48"/>
      <c r="W91" s="48"/>
      <c r="X91" s="48"/>
      <c r="Y91" s="408" t="s">
        <v>81</v>
      </c>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row>
    <row r="92" spans="1:54" ht="14.1" customHeight="1">
      <c r="A92" s="286" t="s">
        <v>44</v>
      </c>
      <c r="B92" s="287"/>
      <c r="C92" s="287"/>
      <c r="D92" s="288"/>
      <c r="E92" s="352" t="s">
        <v>45</v>
      </c>
      <c r="F92" s="353"/>
      <c r="G92" s="353"/>
      <c r="H92" s="353"/>
      <c r="I92" s="353"/>
      <c r="J92" s="353"/>
      <c r="K92" s="353"/>
      <c r="L92" s="353"/>
      <c r="M92" s="353"/>
      <c r="N92" s="353"/>
      <c r="O92" s="353"/>
      <c r="P92" s="353"/>
      <c r="Q92" s="354"/>
      <c r="R92" s="292" t="s">
        <v>46</v>
      </c>
      <c r="S92" s="293"/>
      <c r="T92" s="294" t="s">
        <v>47</v>
      </c>
      <c r="U92" s="295"/>
      <c r="V92" s="296"/>
      <c r="W92" s="297" t="s">
        <v>48</v>
      </c>
      <c r="X92" s="298"/>
      <c r="Y92" s="408"/>
      <c r="AC92" s="2"/>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20"/>
      <c r="BA92" s="120"/>
    </row>
    <row r="93" spans="1:54" ht="20.100000000000001" customHeight="1" thickBot="1">
      <c r="A93" s="339"/>
      <c r="B93" s="340"/>
      <c r="C93" s="340"/>
      <c r="D93" s="341"/>
      <c r="E93" s="272"/>
      <c r="F93" s="273"/>
      <c r="G93" s="273"/>
      <c r="H93" s="273"/>
      <c r="I93" s="273"/>
      <c r="J93" s="273"/>
      <c r="K93" s="273"/>
      <c r="L93" s="273"/>
      <c r="M93" s="273"/>
      <c r="N93" s="273"/>
      <c r="O93" s="273"/>
      <c r="P93" s="273"/>
      <c r="Q93" s="274"/>
      <c r="R93" s="339"/>
      <c r="S93" s="340"/>
      <c r="T93" s="342"/>
      <c r="U93" s="343"/>
      <c r="V93" s="344"/>
      <c r="W93" s="235"/>
      <c r="X93" s="236"/>
      <c r="Y93" s="408"/>
      <c r="AC93" s="2"/>
      <c r="AD93" s="109"/>
      <c r="AE93" s="109"/>
      <c r="AF93" s="109"/>
      <c r="AG93" s="109"/>
      <c r="AH93" s="110"/>
      <c r="AI93" s="110"/>
      <c r="AJ93" s="110"/>
      <c r="AK93" s="110"/>
      <c r="AL93" s="110"/>
      <c r="AM93" s="110"/>
      <c r="AN93" s="110"/>
      <c r="AO93" s="110"/>
      <c r="AP93" s="110"/>
      <c r="AQ93" s="110"/>
      <c r="AR93" s="110"/>
      <c r="AS93" s="110"/>
      <c r="AT93" s="110"/>
      <c r="AU93" s="106"/>
      <c r="AV93" s="106"/>
      <c r="AW93" s="121"/>
      <c r="AX93" s="121"/>
      <c r="AY93" s="121"/>
      <c r="AZ93" s="107"/>
      <c r="BA93" s="107"/>
    </row>
    <row r="94" spans="1:54" ht="14.1" customHeight="1">
      <c r="A94" s="241" t="s">
        <v>49</v>
      </c>
      <c r="B94" s="220" t="s">
        <v>50</v>
      </c>
      <c r="C94" s="220"/>
      <c r="D94" s="220"/>
      <c r="E94" s="220" t="s">
        <v>51</v>
      </c>
      <c r="F94" s="220"/>
      <c r="G94" s="220"/>
      <c r="H94" s="220"/>
      <c r="I94" s="221" t="s">
        <v>68</v>
      </c>
      <c r="J94" s="221"/>
      <c r="K94" s="221"/>
      <c r="L94" s="220" t="s">
        <v>52</v>
      </c>
      <c r="M94" s="220"/>
      <c r="N94" s="246" t="s">
        <v>38</v>
      </c>
      <c r="O94" s="247"/>
      <c r="P94" s="248"/>
      <c r="Q94" s="246" t="s">
        <v>39</v>
      </c>
      <c r="R94" s="247"/>
      <c r="S94" s="249"/>
      <c r="T94" s="345"/>
      <c r="U94" s="345"/>
      <c r="V94" s="346"/>
      <c r="W94" s="237"/>
      <c r="X94" s="238"/>
      <c r="Y94" s="408"/>
      <c r="AC94" s="2"/>
      <c r="AD94" s="104"/>
      <c r="AE94" s="105"/>
      <c r="AF94" s="105"/>
      <c r="AG94" s="105"/>
      <c r="AH94" s="105"/>
      <c r="AI94" s="105"/>
      <c r="AJ94" s="105"/>
      <c r="AK94" s="105"/>
      <c r="AL94" s="161"/>
      <c r="AM94" s="161"/>
      <c r="AN94" s="161"/>
      <c r="AO94" s="105"/>
      <c r="AP94" s="105"/>
      <c r="AQ94" s="105"/>
      <c r="AR94" s="105"/>
      <c r="AS94" s="105"/>
      <c r="AT94" s="105"/>
      <c r="AU94" s="105"/>
      <c r="AV94" s="105"/>
      <c r="AW94" s="121"/>
      <c r="AX94" s="121"/>
      <c r="AY94" s="121"/>
      <c r="AZ94" s="107"/>
      <c r="BA94" s="107"/>
    </row>
    <row r="95" spans="1:54" ht="15" customHeight="1">
      <c r="A95" s="242"/>
      <c r="B95" s="347"/>
      <c r="C95" s="317"/>
      <c r="D95" s="348"/>
      <c r="E95" s="256" t="str">
        <f>IF(B95="","",L95+I95)</f>
        <v/>
      </c>
      <c r="F95" s="256"/>
      <c r="G95" s="256"/>
      <c r="H95" s="256"/>
      <c r="I95" s="256"/>
      <c r="J95" s="256"/>
      <c r="K95" s="256"/>
      <c r="L95" s="333"/>
      <c r="M95" s="334"/>
      <c r="N95" s="336">
        <v>0.1</v>
      </c>
      <c r="O95" s="268" t="str">
        <f>IF(L95=0,"",ROUND(L95*N95,0))</f>
        <v/>
      </c>
      <c r="P95" s="338"/>
      <c r="Q95" s="268" t="str">
        <f>IF(L95=0,"",L95+O95)</f>
        <v/>
      </c>
      <c r="R95" s="269"/>
      <c r="S95" s="269"/>
      <c r="T95" s="46" t="s">
        <v>54</v>
      </c>
      <c r="U95" s="244"/>
      <c r="V95" s="245"/>
      <c r="W95" s="239"/>
      <c r="X95" s="240"/>
      <c r="Y95" s="408"/>
      <c r="AC95" s="2"/>
      <c r="AD95" s="104"/>
      <c r="AE95" s="162"/>
      <c r="AF95" s="162"/>
      <c r="AG95" s="162"/>
      <c r="AH95" s="163"/>
      <c r="AI95" s="163"/>
      <c r="AJ95" s="163"/>
      <c r="AK95" s="163"/>
      <c r="AL95" s="163"/>
      <c r="AM95" s="163"/>
      <c r="AN95" s="163"/>
      <c r="AO95" s="163"/>
      <c r="AP95" s="163"/>
      <c r="AQ95" s="164"/>
      <c r="AR95" s="165"/>
      <c r="AS95" s="165"/>
      <c r="AT95" s="163"/>
      <c r="AU95" s="163"/>
      <c r="AV95" s="163"/>
      <c r="AW95" s="51"/>
      <c r="AX95" s="106"/>
      <c r="AY95" s="106"/>
      <c r="AZ95" s="107"/>
      <c r="BA95" s="107"/>
    </row>
    <row r="96" spans="1:54" ht="15" customHeight="1" thickBot="1">
      <c r="A96" s="243"/>
      <c r="B96" s="349"/>
      <c r="C96" s="350"/>
      <c r="D96" s="351"/>
      <c r="E96" s="257"/>
      <c r="F96" s="257"/>
      <c r="G96" s="257"/>
      <c r="H96" s="257"/>
      <c r="I96" s="257"/>
      <c r="J96" s="257"/>
      <c r="K96" s="257"/>
      <c r="L96" s="270"/>
      <c r="M96" s="335"/>
      <c r="N96" s="337"/>
      <c r="O96" s="270"/>
      <c r="P96" s="335"/>
      <c r="Q96" s="270"/>
      <c r="R96" s="271"/>
      <c r="S96" s="271"/>
      <c r="T96" s="47" t="s">
        <v>55</v>
      </c>
      <c r="U96" s="244"/>
      <c r="V96" s="245"/>
      <c r="W96" s="235"/>
      <c r="X96" s="236"/>
      <c r="Y96" s="408"/>
      <c r="AC96" s="2"/>
      <c r="AD96" s="104"/>
      <c r="AE96" s="162"/>
      <c r="AF96" s="162"/>
      <c r="AG96" s="162"/>
      <c r="AH96" s="163"/>
      <c r="AI96" s="163"/>
      <c r="AJ96" s="163"/>
      <c r="AK96" s="163"/>
      <c r="AL96" s="163"/>
      <c r="AM96" s="163"/>
      <c r="AN96" s="163"/>
      <c r="AO96" s="163"/>
      <c r="AP96" s="163"/>
      <c r="AQ96" s="164"/>
      <c r="AR96" s="165"/>
      <c r="AS96" s="165"/>
      <c r="AT96" s="163"/>
      <c r="AU96" s="163"/>
      <c r="AV96" s="163"/>
      <c r="AW96" s="51"/>
      <c r="AX96" s="106"/>
      <c r="AY96" s="106"/>
      <c r="AZ96" s="107"/>
      <c r="BA96" s="107"/>
    </row>
    <row r="97" spans="1:53" ht="14.1" customHeight="1">
      <c r="A97" s="31"/>
      <c r="B97" s="31"/>
      <c r="C97" s="32"/>
      <c r="E97" s="204" t="s">
        <v>56</v>
      </c>
      <c r="F97" s="206" t="s">
        <v>57</v>
      </c>
      <c r="G97" s="207"/>
      <c r="H97" s="207"/>
      <c r="I97" s="207"/>
      <c r="J97" s="207"/>
      <c r="K97" s="208"/>
      <c r="L97" s="209" t="s">
        <v>69</v>
      </c>
      <c r="M97" s="210"/>
      <c r="N97" s="211" t="s">
        <v>38</v>
      </c>
      <c r="O97" s="209"/>
      <c r="P97" s="210"/>
      <c r="Q97" s="211" t="s">
        <v>58</v>
      </c>
      <c r="R97" s="209"/>
      <c r="S97" s="209"/>
      <c r="T97" s="212" t="s">
        <v>59</v>
      </c>
      <c r="U97" s="213"/>
      <c r="V97" s="214"/>
      <c r="W97" s="237"/>
      <c r="X97" s="238"/>
      <c r="Y97" s="408"/>
      <c r="AC97" s="2"/>
      <c r="AD97" s="71"/>
      <c r="AE97" s="71"/>
      <c r="AF97" s="50"/>
      <c r="AG97" s="2"/>
      <c r="AH97" s="108"/>
      <c r="AI97" s="111"/>
      <c r="AJ97" s="111"/>
      <c r="AK97" s="111"/>
      <c r="AL97" s="111"/>
      <c r="AM97" s="111"/>
      <c r="AN97" s="111"/>
      <c r="AO97" s="112"/>
      <c r="AP97" s="112"/>
      <c r="AQ97" s="112"/>
      <c r="AR97" s="112"/>
      <c r="AS97" s="112"/>
      <c r="AT97" s="112"/>
      <c r="AU97" s="112"/>
      <c r="AV97" s="112"/>
      <c r="AW97" s="105"/>
      <c r="AX97" s="105"/>
      <c r="AY97" s="105"/>
      <c r="AZ97" s="107"/>
      <c r="BA97" s="107"/>
    </row>
    <row r="98" spans="1:53" ht="27.95" customHeight="1">
      <c r="A98" s="31"/>
      <c r="B98" s="31"/>
      <c r="C98" s="32"/>
      <c r="E98" s="205"/>
      <c r="F98" s="215"/>
      <c r="G98" s="216"/>
      <c r="H98" s="216"/>
      <c r="I98" s="216"/>
      <c r="J98" s="216"/>
      <c r="K98" s="217"/>
      <c r="L98" s="218"/>
      <c r="M98" s="219"/>
      <c r="N98" s="282"/>
      <c r="O98" s="218"/>
      <c r="P98" s="219"/>
      <c r="Q98" s="282"/>
      <c r="R98" s="218"/>
      <c r="S98" s="218"/>
      <c r="T98" s="283"/>
      <c r="U98" s="284"/>
      <c r="V98" s="285"/>
      <c r="W98" s="239"/>
      <c r="X98" s="240"/>
      <c r="Y98" s="408"/>
      <c r="AC98" s="2"/>
      <c r="AD98" s="71"/>
      <c r="AE98" s="71"/>
      <c r="AF98" s="50"/>
      <c r="AG98" s="2"/>
      <c r="AH98" s="108"/>
      <c r="AI98" s="113"/>
      <c r="AJ98" s="113"/>
      <c r="AK98" s="113"/>
      <c r="AL98" s="113"/>
      <c r="AM98" s="113"/>
      <c r="AN98" s="113"/>
      <c r="AO98" s="114"/>
      <c r="AP98" s="114"/>
      <c r="AQ98" s="114"/>
      <c r="AR98" s="114"/>
      <c r="AS98" s="114"/>
      <c r="AT98" s="114"/>
      <c r="AU98" s="114"/>
      <c r="AV98" s="114"/>
      <c r="AW98" s="115"/>
      <c r="AX98" s="115"/>
      <c r="AY98" s="115"/>
      <c r="AZ98" s="107"/>
      <c r="BA98" s="107"/>
    </row>
    <row r="99" spans="1:53" ht="5.85" customHeigh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408"/>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row>
    <row r="100" spans="1:53" ht="14.1" customHeight="1">
      <c r="A100" s="286" t="s">
        <v>44</v>
      </c>
      <c r="B100" s="287"/>
      <c r="C100" s="287"/>
      <c r="D100" s="288"/>
      <c r="E100" s="352" t="s">
        <v>45</v>
      </c>
      <c r="F100" s="353"/>
      <c r="G100" s="353"/>
      <c r="H100" s="353"/>
      <c r="I100" s="353"/>
      <c r="J100" s="353"/>
      <c r="K100" s="353"/>
      <c r="L100" s="353"/>
      <c r="M100" s="353"/>
      <c r="N100" s="353"/>
      <c r="O100" s="353"/>
      <c r="P100" s="353"/>
      <c r="Q100" s="354"/>
      <c r="R100" s="292" t="s">
        <v>46</v>
      </c>
      <c r="S100" s="293"/>
      <c r="T100" s="294" t="s">
        <v>47</v>
      </c>
      <c r="U100" s="295"/>
      <c r="V100" s="296"/>
      <c r="W100" s="297" t="s">
        <v>48</v>
      </c>
      <c r="X100" s="298"/>
      <c r="Y100" s="408"/>
      <c r="AC100" s="2"/>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20"/>
      <c r="BA100" s="120"/>
    </row>
    <row r="101" spans="1:53" ht="20.100000000000001" customHeight="1" thickBot="1">
      <c r="A101" s="339"/>
      <c r="B101" s="340"/>
      <c r="C101" s="340"/>
      <c r="D101" s="341"/>
      <c r="E101" s="272"/>
      <c r="F101" s="273"/>
      <c r="G101" s="273"/>
      <c r="H101" s="273"/>
      <c r="I101" s="273"/>
      <c r="J101" s="273"/>
      <c r="K101" s="273"/>
      <c r="L101" s="273"/>
      <c r="M101" s="273"/>
      <c r="N101" s="273"/>
      <c r="O101" s="273"/>
      <c r="P101" s="273"/>
      <c r="Q101" s="274"/>
      <c r="R101" s="339"/>
      <c r="S101" s="340"/>
      <c r="T101" s="342"/>
      <c r="U101" s="343"/>
      <c r="V101" s="344"/>
      <c r="W101" s="235"/>
      <c r="X101" s="236"/>
      <c r="Y101" s="408"/>
      <c r="AC101" s="2"/>
      <c r="AD101" s="109"/>
      <c r="AE101" s="109"/>
      <c r="AF101" s="109"/>
      <c r="AG101" s="109"/>
      <c r="AH101" s="110"/>
      <c r="AI101" s="110"/>
      <c r="AJ101" s="110"/>
      <c r="AK101" s="110"/>
      <c r="AL101" s="110"/>
      <c r="AM101" s="110"/>
      <c r="AN101" s="110"/>
      <c r="AO101" s="110"/>
      <c r="AP101" s="110"/>
      <c r="AQ101" s="110"/>
      <c r="AR101" s="110"/>
      <c r="AS101" s="110"/>
      <c r="AT101" s="110"/>
      <c r="AU101" s="106"/>
      <c r="AV101" s="106"/>
      <c r="AW101" s="121"/>
      <c r="AX101" s="121"/>
      <c r="AY101" s="121"/>
      <c r="AZ101" s="107"/>
      <c r="BA101" s="107"/>
    </row>
    <row r="102" spans="1:53" ht="14.1" customHeight="1">
      <c r="A102" s="241" t="s">
        <v>49</v>
      </c>
      <c r="B102" s="220" t="s">
        <v>50</v>
      </c>
      <c r="C102" s="220"/>
      <c r="D102" s="220"/>
      <c r="E102" s="220" t="s">
        <v>51</v>
      </c>
      <c r="F102" s="220"/>
      <c r="G102" s="220"/>
      <c r="H102" s="220"/>
      <c r="I102" s="221" t="s">
        <v>68</v>
      </c>
      <c r="J102" s="221"/>
      <c r="K102" s="221"/>
      <c r="L102" s="220" t="s">
        <v>52</v>
      </c>
      <c r="M102" s="220"/>
      <c r="N102" s="246" t="s">
        <v>38</v>
      </c>
      <c r="O102" s="247"/>
      <c r="P102" s="248"/>
      <c r="Q102" s="246" t="s">
        <v>39</v>
      </c>
      <c r="R102" s="247"/>
      <c r="S102" s="249"/>
      <c r="T102" s="345"/>
      <c r="U102" s="345"/>
      <c r="V102" s="346"/>
      <c r="W102" s="237"/>
      <c r="X102" s="238"/>
      <c r="Y102" s="408"/>
      <c r="AC102" s="2"/>
      <c r="AD102" s="104"/>
      <c r="AE102" s="105"/>
      <c r="AF102" s="105"/>
      <c r="AG102" s="105"/>
      <c r="AH102" s="105"/>
      <c r="AI102" s="105"/>
      <c r="AJ102" s="105"/>
      <c r="AK102" s="105"/>
      <c r="AL102" s="161"/>
      <c r="AM102" s="161"/>
      <c r="AN102" s="161"/>
      <c r="AO102" s="105"/>
      <c r="AP102" s="105"/>
      <c r="AQ102" s="105"/>
      <c r="AR102" s="105"/>
      <c r="AS102" s="105"/>
      <c r="AT102" s="105"/>
      <c r="AU102" s="105"/>
      <c r="AV102" s="105"/>
      <c r="AW102" s="121"/>
      <c r="AX102" s="121"/>
      <c r="AY102" s="121"/>
      <c r="AZ102" s="107"/>
      <c r="BA102" s="107"/>
    </row>
    <row r="103" spans="1:53" ht="15" customHeight="1">
      <c r="A103" s="242"/>
      <c r="B103" s="347"/>
      <c r="C103" s="317"/>
      <c r="D103" s="348"/>
      <c r="E103" s="256" t="str">
        <f>IF(B103="","",L103+I103)</f>
        <v/>
      </c>
      <c r="F103" s="256"/>
      <c r="G103" s="256"/>
      <c r="H103" s="256"/>
      <c r="I103" s="256"/>
      <c r="J103" s="256"/>
      <c r="K103" s="256"/>
      <c r="L103" s="333"/>
      <c r="M103" s="334"/>
      <c r="N103" s="336">
        <v>0.1</v>
      </c>
      <c r="O103" s="268" t="str">
        <f>IF(L103=0,"",ROUND(L103*N103,0))</f>
        <v/>
      </c>
      <c r="P103" s="338"/>
      <c r="Q103" s="268" t="str">
        <f>IF(L103=0,"",L103+O103)</f>
        <v/>
      </c>
      <c r="R103" s="269"/>
      <c r="S103" s="269"/>
      <c r="T103" s="46" t="s">
        <v>54</v>
      </c>
      <c r="U103" s="244"/>
      <c r="V103" s="245"/>
      <c r="W103" s="239"/>
      <c r="X103" s="240"/>
      <c r="Y103" s="408"/>
      <c r="AC103" s="2"/>
      <c r="AD103" s="104"/>
      <c r="AE103" s="162"/>
      <c r="AF103" s="162"/>
      <c r="AG103" s="162"/>
      <c r="AH103" s="163"/>
      <c r="AI103" s="163"/>
      <c r="AJ103" s="163"/>
      <c r="AK103" s="163"/>
      <c r="AL103" s="163"/>
      <c r="AM103" s="163"/>
      <c r="AN103" s="163"/>
      <c r="AO103" s="163"/>
      <c r="AP103" s="163"/>
      <c r="AQ103" s="164"/>
      <c r="AR103" s="165"/>
      <c r="AS103" s="165"/>
      <c r="AT103" s="163"/>
      <c r="AU103" s="163"/>
      <c r="AV103" s="163"/>
      <c r="AW103" s="51"/>
      <c r="AX103" s="106"/>
      <c r="AY103" s="106"/>
      <c r="AZ103" s="107"/>
      <c r="BA103" s="107"/>
    </row>
    <row r="104" spans="1:53" ht="15" customHeight="1" thickBot="1">
      <c r="A104" s="243"/>
      <c r="B104" s="349"/>
      <c r="C104" s="350"/>
      <c r="D104" s="351"/>
      <c r="E104" s="257"/>
      <c r="F104" s="257"/>
      <c r="G104" s="257"/>
      <c r="H104" s="257"/>
      <c r="I104" s="257"/>
      <c r="J104" s="257"/>
      <c r="K104" s="257"/>
      <c r="L104" s="270"/>
      <c r="M104" s="335"/>
      <c r="N104" s="337"/>
      <c r="O104" s="270"/>
      <c r="P104" s="335"/>
      <c r="Q104" s="270"/>
      <c r="R104" s="271"/>
      <c r="S104" s="271"/>
      <c r="T104" s="47" t="s">
        <v>55</v>
      </c>
      <c r="U104" s="244"/>
      <c r="V104" s="245"/>
      <c r="W104" s="235"/>
      <c r="X104" s="236"/>
      <c r="Y104" s="408"/>
      <c r="AC104" s="2"/>
      <c r="AD104" s="104"/>
      <c r="AE104" s="162"/>
      <c r="AF104" s="162"/>
      <c r="AG104" s="162"/>
      <c r="AH104" s="163"/>
      <c r="AI104" s="163"/>
      <c r="AJ104" s="163"/>
      <c r="AK104" s="163"/>
      <c r="AL104" s="163"/>
      <c r="AM104" s="163"/>
      <c r="AN104" s="163"/>
      <c r="AO104" s="163"/>
      <c r="AP104" s="163"/>
      <c r="AQ104" s="164"/>
      <c r="AR104" s="165"/>
      <c r="AS104" s="165"/>
      <c r="AT104" s="163"/>
      <c r="AU104" s="163"/>
      <c r="AV104" s="163"/>
      <c r="AW104" s="51"/>
      <c r="AX104" s="106"/>
      <c r="AY104" s="106"/>
      <c r="AZ104" s="107"/>
      <c r="BA104" s="107"/>
    </row>
    <row r="105" spans="1:53" ht="14.1" customHeight="1">
      <c r="A105" s="31"/>
      <c r="B105" s="31"/>
      <c r="C105" s="32"/>
      <c r="E105" s="204" t="s">
        <v>56</v>
      </c>
      <c r="F105" s="206" t="s">
        <v>57</v>
      </c>
      <c r="G105" s="207"/>
      <c r="H105" s="207"/>
      <c r="I105" s="207"/>
      <c r="J105" s="207"/>
      <c r="K105" s="208"/>
      <c r="L105" s="209" t="s">
        <v>69</v>
      </c>
      <c r="M105" s="210"/>
      <c r="N105" s="211" t="s">
        <v>38</v>
      </c>
      <c r="O105" s="209"/>
      <c r="P105" s="210"/>
      <c r="Q105" s="211" t="s">
        <v>58</v>
      </c>
      <c r="R105" s="209"/>
      <c r="S105" s="209"/>
      <c r="T105" s="212" t="s">
        <v>59</v>
      </c>
      <c r="U105" s="213"/>
      <c r="V105" s="214"/>
      <c r="W105" s="237"/>
      <c r="X105" s="238"/>
      <c r="Y105" s="408"/>
      <c r="AC105" s="2"/>
      <c r="AD105" s="71"/>
      <c r="AE105" s="71"/>
      <c r="AF105" s="50"/>
      <c r="AG105" s="2"/>
      <c r="AH105" s="108"/>
      <c r="AI105" s="111"/>
      <c r="AJ105" s="111"/>
      <c r="AK105" s="111"/>
      <c r="AL105" s="111"/>
      <c r="AM105" s="111"/>
      <c r="AN105" s="111"/>
      <c r="AO105" s="112"/>
      <c r="AP105" s="112"/>
      <c r="AQ105" s="112"/>
      <c r="AR105" s="112"/>
      <c r="AS105" s="112"/>
      <c r="AT105" s="112"/>
      <c r="AU105" s="112"/>
      <c r="AV105" s="112"/>
      <c r="AW105" s="105"/>
      <c r="AX105" s="105"/>
      <c r="AY105" s="105"/>
      <c r="AZ105" s="107"/>
      <c r="BA105" s="107"/>
    </row>
    <row r="106" spans="1:53" ht="27.95" customHeight="1">
      <c r="A106" s="31"/>
      <c r="B106" s="31"/>
      <c r="C106" s="32"/>
      <c r="E106" s="205"/>
      <c r="F106" s="215"/>
      <c r="G106" s="216"/>
      <c r="H106" s="216"/>
      <c r="I106" s="216"/>
      <c r="J106" s="216"/>
      <c r="K106" s="217"/>
      <c r="L106" s="218"/>
      <c r="M106" s="219"/>
      <c r="N106" s="282"/>
      <c r="O106" s="218"/>
      <c r="P106" s="219"/>
      <c r="Q106" s="282"/>
      <c r="R106" s="218"/>
      <c r="S106" s="218"/>
      <c r="T106" s="283"/>
      <c r="U106" s="284"/>
      <c r="V106" s="285"/>
      <c r="W106" s="239"/>
      <c r="X106" s="240"/>
      <c r="Y106" s="408"/>
      <c r="AC106" s="2"/>
      <c r="AD106" s="71"/>
      <c r="AE106" s="71"/>
      <c r="AF106" s="50"/>
      <c r="AG106" s="2"/>
      <c r="AH106" s="108"/>
      <c r="AI106" s="113"/>
      <c r="AJ106" s="113"/>
      <c r="AK106" s="113"/>
      <c r="AL106" s="113"/>
      <c r="AM106" s="113"/>
      <c r="AN106" s="113"/>
      <c r="AO106" s="114"/>
      <c r="AP106" s="114"/>
      <c r="AQ106" s="114"/>
      <c r="AR106" s="114"/>
      <c r="AS106" s="114"/>
      <c r="AT106" s="114"/>
      <c r="AU106" s="114"/>
      <c r="AV106" s="114"/>
      <c r="AW106" s="115"/>
      <c r="AX106" s="115"/>
      <c r="AY106" s="115"/>
      <c r="AZ106" s="107"/>
      <c r="BA106" s="107"/>
    </row>
    <row r="107" spans="1:53" ht="5.85"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408"/>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row>
    <row r="108" spans="1:53" ht="14.1" customHeight="1">
      <c r="A108" s="286" t="s">
        <v>44</v>
      </c>
      <c r="B108" s="287"/>
      <c r="C108" s="287"/>
      <c r="D108" s="288"/>
      <c r="E108" s="352" t="s">
        <v>45</v>
      </c>
      <c r="F108" s="353"/>
      <c r="G108" s="353"/>
      <c r="H108" s="353"/>
      <c r="I108" s="353"/>
      <c r="J108" s="353"/>
      <c r="K108" s="353"/>
      <c r="L108" s="353"/>
      <c r="M108" s="353"/>
      <c r="N108" s="353"/>
      <c r="O108" s="353"/>
      <c r="P108" s="353"/>
      <c r="Q108" s="354"/>
      <c r="R108" s="292" t="s">
        <v>46</v>
      </c>
      <c r="S108" s="293"/>
      <c r="T108" s="294" t="s">
        <v>47</v>
      </c>
      <c r="U108" s="295"/>
      <c r="V108" s="296"/>
      <c r="W108" s="297" t="s">
        <v>48</v>
      </c>
      <c r="X108" s="298"/>
      <c r="Y108" s="408"/>
      <c r="AC108" s="2"/>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20"/>
      <c r="BA108" s="120"/>
    </row>
    <row r="109" spans="1:53" ht="20.100000000000001" customHeight="1" thickBot="1">
      <c r="A109" s="339"/>
      <c r="B109" s="340"/>
      <c r="C109" s="340"/>
      <c r="D109" s="341"/>
      <c r="E109" s="272"/>
      <c r="F109" s="273"/>
      <c r="G109" s="273"/>
      <c r="H109" s="273"/>
      <c r="I109" s="273"/>
      <c r="J109" s="273"/>
      <c r="K109" s="273"/>
      <c r="L109" s="273"/>
      <c r="M109" s="273"/>
      <c r="N109" s="273"/>
      <c r="O109" s="273"/>
      <c r="P109" s="273"/>
      <c r="Q109" s="274"/>
      <c r="R109" s="339"/>
      <c r="S109" s="340"/>
      <c r="T109" s="342"/>
      <c r="U109" s="343"/>
      <c r="V109" s="344"/>
      <c r="W109" s="235"/>
      <c r="X109" s="236"/>
      <c r="Y109" s="408"/>
      <c r="AC109" s="2"/>
      <c r="AD109" s="109"/>
      <c r="AE109" s="109"/>
      <c r="AF109" s="109"/>
      <c r="AG109" s="109"/>
      <c r="AH109" s="110"/>
      <c r="AI109" s="110"/>
      <c r="AJ109" s="110"/>
      <c r="AK109" s="110"/>
      <c r="AL109" s="110"/>
      <c r="AM109" s="110"/>
      <c r="AN109" s="110"/>
      <c r="AO109" s="110"/>
      <c r="AP109" s="110"/>
      <c r="AQ109" s="110"/>
      <c r="AR109" s="110"/>
      <c r="AS109" s="110"/>
      <c r="AT109" s="110"/>
      <c r="AU109" s="106"/>
      <c r="AV109" s="106"/>
      <c r="AW109" s="121"/>
      <c r="AX109" s="121"/>
      <c r="AY109" s="121"/>
      <c r="AZ109" s="107"/>
      <c r="BA109" s="107"/>
    </row>
    <row r="110" spans="1:53" ht="14.1" customHeight="1">
      <c r="A110" s="241" t="s">
        <v>49</v>
      </c>
      <c r="B110" s="220" t="s">
        <v>50</v>
      </c>
      <c r="C110" s="220"/>
      <c r="D110" s="220"/>
      <c r="E110" s="220" t="s">
        <v>51</v>
      </c>
      <c r="F110" s="220"/>
      <c r="G110" s="220"/>
      <c r="H110" s="220"/>
      <c r="I110" s="221" t="s">
        <v>68</v>
      </c>
      <c r="J110" s="221"/>
      <c r="K110" s="221"/>
      <c r="L110" s="220" t="s">
        <v>52</v>
      </c>
      <c r="M110" s="220"/>
      <c r="N110" s="246" t="s">
        <v>38</v>
      </c>
      <c r="O110" s="247"/>
      <c r="P110" s="248"/>
      <c r="Q110" s="246" t="s">
        <v>39</v>
      </c>
      <c r="R110" s="247"/>
      <c r="S110" s="249"/>
      <c r="T110" s="345"/>
      <c r="U110" s="345"/>
      <c r="V110" s="346"/>
      <c r="W110" s="237"/>
      <c r="X110" s="238"/>
      <c r="Y110" s="408"/>
      <c r="AC110" s="2"/>
      <c r="AD110" s="104"/>
      <c r="AE110" s="105"/>
      <c r="AF110" s="105"/>
      <c r="AG110" s="105"/>
      <c r="AH110" s="105"/>
      <c r="AI110" s="105"/>
      <c r="AJ110" s="105"/>
      <c r="AK110" s="105"/>
      <c r="AL110" s="161"/>
      <c r="AM110" s="161"/>
      <c r="AN110" s="161"/>
      <c r="AO110" s="105"/>
      <c r="AP110" s="105"/>
      <c r="AQ110" s="105"/>
      <c r="AR110" s="105"/>
      <c r="AS110" s="105"/>
      <c r="AT110" s="105"/>
      <c r="AU110" s="105"/>
      <c r="AV110" s="105"/>
      <c r="AW110" s="121"/>
      <c r="AX110" s="121"/>
      <c r="AY110" s="121"/>
      <c r="AZ110" s="107"/>
      <c r="BA110" s="107"/>
    </row>
    <row r="111" spans="1:53" ht="15" customHeight="1">
      <c r="A111" s="242"/>
      <c r="B111" s="347"/>
      <c r="C111" s="317"/>
      <c r="D111" s="348"/>
      <c r="E111" s="256" t="str">
        <f>IF(B111="","",L111+I111)</f>
        <v/>
      </c>
      <c r="F111" s="256"/>
      <c r="G111" s="256"/>
      <c r="H111" s="256"/>
      <c r="I111" s="256"/>
      <c r="J111" s="256"/>
      <c r="K111" s="256"/>
      <c r="L111" s="333"/>
      <c r="M111" s="334"/>
      <c r="N111" s="336">
        <v>0.1</v>
      </c>
      <c r="O111" s="268" t="str">
        <f>IF(L111=0,"",ROUND(L111*N111,0))</f>
        <v/>
      </c>
      <c r="P111" s="338"/>
      <c r="Q111" s="268" t="str">
        <f>IF(L111=0,"",L111+O111)</f>
        <v/>
      </c>
      <c r="R111" s="269"/>
      <c r="S111" s="269"/>
      <c r="T111" s="46" t="s">
        <v>54</v>
      </c>
      <c r="U111" s="244"/>
      <c r="V111" s="245"/>
      <c r="W111" s="239"/>
      <c r="X111" s="240"/>
      <c r="Y111" s="408"/>
      <c r="AC111" s="2"/>
      <c r="AD111" s="104"/>
      <c r="AE111" s="162"/>
      <c r="AF111" s="162"/>
      <c r="AG111" s="162"/>
      <c r="AH111" s="163"/>
      <c r="AI111" s="163"/>
      <c r="AJ111" s="163"/>
      <c r="AK111" s="163"/>
      <c r="AL111" s="163"/>
      <c r="AM111" s="163"/>
      <c r="AN111" s="163"/>
      <c r="AO111" s="163"/>
      <c r="AP111" s="163"/>
      <c r="AQ111" s="164"/>
      <c r="AR111" s="165"/>
      <c r="AS111" s="165"/>
      <c r="AT111" s="163"/>
      <c r="AU111" s="163"/>
      <c r="AV111" s="163"/>
      <c r="AW111" s="51"/>
      <c r="AX111" s="106"/>
      <c r="AY111" s="106"/>
      <c r="AZ111" s="107"/>
      <c r="BA111" s="107"/>
    </row>
    <row r="112" spans="1:53" ht="15" customHeight="1" thickBot="1">
      <c r="A112" s="243"/>
      <c r="B112" s="349"/>
      <c r="C112" s="350"/>
      <c r="D112" s="351"/>
      <c r="E112" s="257"/>
      <c r="F112" s="257"/>
      <c r="G112" s="257"/>
      <c r="H112" s="257"/>
      <c r="I112" s="257"/>
      <c r="J112" s="257"/>
      <c r="K112" s="257"/>
      <c r="L112" s="270"/>
      <c r="M112" s="335"/>
      <c r="N112" s="337"/>
      <c r="O112" s="270"/>
      <c r="P112" s="335"/>
      <c r="Q112" s="270"/>
      <c r="R112" s="271"/>
      <c r="S112" s="271"/>
      <c r="T112" s="47" t="s">
        <v>55</v>
      </c>
      <c r="U112" s="244"/>
      <c r="V112" s="245"/>
      <c r="W112" s="235"/>
      <c r="X112" s="236"/>
      <c r="Y112" s="408"/>
      <c r="AC112" s="2"/>
      <c r="AD112" s="104"/>
      <c r="AE112" s="162"/>
      <c r="AF112" s="162"/>
      <c r="AG112" s="162"/>
      <c r="AH112" s="163"/>
      <c r="AI112" s="163"/>
      <c r="AJ112" s="163"/>
      <c r="AK112" s="163"/>
      <c r="AL112" s="163"/>
      <c r="AM112" s="163"/>
      <c r="AN112" s="163"/>
      <c r="AO112" s="163"/>
      <c r="AP112" s="163"/>
      <c r="AQ112" s="164"/>
      <c r="AR112" s="165"/>
      <c r="AS112" s="165"/>
      <c r="AT112" s="163"/>
      <c r="AU112" s="163"/>
      <c r="AV112" s="163"/>
      <c r="AW112" s="51"/>
      <c r="AX112" s="106"/>
      <c r="AY112" s="106"/>
      <c r="AZ112" s="107"/>
      <c r="BA112" s="107"/>
    </row>
    <row r="113" spans="1:53" ht="14.1" customHeight="1">
      <c r="A113" s="31"/>
      <c r="B113" s="31"/>
      <c r="C113" s="32"/>
      <c r="E113" s="204" t="s">
        <v>56</v>
      </c>
      <c r="F113" s="206" t="s">
        <v>57</v>
      </c>
      <c r="G113" s="207"/>
      <c r="H113" s="207"/>
      <c r="I113" s="207"/>
      <c r="J113" s="207"/>
      <c r="K113" s="208"/>
      <c r="L113" s="209" t="s">
        <v>69</v>
      </c>
      <c r="M113" s="210"/>
      <c r="N113" s="211" t="s">
        <v>38</v>
      </c>
      <c r="O113" s="209"/>
      <c r="P113" s="210"/>
      <c r="Q113" s="211" t="s">
        <v>58</v>
      </c>
      <c r="R113" s="209"/>
      <c r="S113" s="209"/>
      <c r="T113" s="212" t="s">
        <v>59</v>
      </c>
      <c r="U113" s="213"/>
      <c r="V113" s="214"/>
      <c r="W113" s="237"/>
      <c r="X113" s="238"/>
      <c r="Y113" s="408"/>
      <c r="AC113" s="2"/>
      <c r="AD113" s="71"/>
      <c r="AE113" s="71"/>
      <c r="AF113" s="50"/>
      <c r="AG113" s="2"/>
      <c r="AH113" s="108"/>
      <c r="AI113" s="111"/>
      <c r="AJ113" s="111"/>
      <c r="AK113" s="111"/>
      <c r="AL113" s="111"/>
      <c r="AM113" s="111"/>
      <c r="AN113" s="111"/>
      <c r="AO113" s="112"/>
      <c r="AP113" s="112"/>
      <c r="AQ113" s="112"/>
      <c r="AR113" s="112"/>
      <c r="AS113" s="112"/>
      <c r="AT113" s="112"/>
      <c r="AU113" s="112"/>
      <c r="AV113" s="112"/>
      <c r="AW113" s="105"/>
      <c r="AX113" s="105"/>
      <c r="AY113" s="105"/>
      <c r="AZ113" s="107"/>
      <c r="BA113" s="107"/>
    </row>
    <row r="114" spans="1:53" ht="27.95" customHeight="1">
      <c r="A114" s="31"/>
      <c r="B114" s="31"/>
      <c r="C114" s="32"/>
      <c r="E114" s="205"/>
      <c r="F114" s="215"/>
      <c r="G114" s="216"/>
      <c r="H114" s="216"/>
      <c r="I114" s="216"/>
      <c r="J114" s="216"/>
      <c r="K114" s="217"/>
      <c r="L114" s="218"/>
      <c r="M114" s="219"/>
      <c r="N114" s="282"/>
      <c r="O114" s="218"/>
      <c r="P114" s="219"/>
      <c r="Q114" s="282"/>
      <c r="R114" s="218"/>
      <c r="S114" s="218"/>
      <c r="T114" s="283"/>
      <c r="U114" s="284"/>
      <c r="V114" s="285"/>
      <c r="W114" s="239"/>
      <c r="X114" s="240"/>
      <c r="Y114" s="408"/>
      <c r="AC114" s="2"/>
      <c r="AD114" s="71"/>
      <c r="AE114" s="71"/>
      <c r="AF114" s="50"/>
      <c r="AG114" s="2"/>
      <c r="AH114" s="108"/>
      <c r="AI114" s="113"/>
      <c r="AJ114" s="113"/>
      <c r="AK114" s="113"/>
      <c r="AL114" s="113"/>
      <c r="AM114" s="113"/>
      <c r="AN114" s="113"/>
      <c r="AO114" s="114"/>
      <c r="AP114" s="114"/>
      <c r="AQ114" s="114"/>
      <c r="AR114" s="114"/>
      <c r="AS114" s="114"/>
      <c r="AT114" s="114"/>
      <c r="AU114" s="114"/>
      <c r="AV114" s="114"/>
      <c r="AW114" s="115"/>
      <c r="AX114" s="115"/>
      <c r="AY114" s="115"/>
      <c r="AZ114" s="107"/>
      <c r="BA114" s="107"/>
    </row>
    <row r="115" spans="1:53" ht="5.85"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408"/>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row>
    <row r="116" spans="1:53" ht="14.1" customHeight="1">
      <c r="A116" s="398" t="s">
        <v>44</v>
      </c>
      <c r="B116" s="399"/>
      <c r="C116" s="399"/>
      <c r="D116" s="400"/>
      <c r="E116" s="352" t="s">
        <v>45</v>
      </c>
      <c r="F116" s="353"/>
      <c r="G116" s="353"/>
      <c r="H116" s="353"/>
      <c r="I116" s="353"/>
      <c r="J116" s="353"/>
      <c r="K116" s="353"/>
      <c r="L116" s="353"/>
      <c r="M116" s="353"/>
      <c r="N116" s="353"/>
      <c r="O116" s="353"/>
      <c r="P116" s="353"/>
      <c r="Q116" s="354"/>
      <c r="R116" s="401" t="s">
        <v>46</v>
      </c>
      <c r="S116" s="402"/>
      <c r="T116" s="403" t="s">
        <v>47</v>
      </c>
      <c r="U116" s="404"/>
      <c r="V116" s="405"/>
      <c r="W116" s="406" t="s">
        <v>48</v>
      </c>
      <c r="X116" s="407"/>
      <c r="Y116" s="408"/>
      <c r="AC116" s="2"/>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20"/>
      <c r="BA116" s="120"/>
    </row>
    <row r="117" spans="1:53" ht="20.100000000000001" customHeight="1" thickBot="1">
      <c r="A117" s="355"/>
      <c r="B117" s="356"/>
      <c r="C117" s="356"/>
      <c r="D117" s="357"/>
      <c r="E117" s="272"/>
      <c r="F117" s="273"/>
      <c r="G117" s="273"/>
      <c r="H117" s="273"/>
      <c r="I117" s="273"/>
      <c r="J117" s="273"/>
      <c r="K117" s="273"/>
      <c r="L117" s="273"/>
      <c r="M117" s="273"/>
      <c r="N117" s="273"/>
      <c r="O117" s="273"/>
      <c r="P117" s="273"/>
      <c r="Q117" s="274"/>
      <c r="R117" s="355"/>
      <c r="S117" s="356"/>
      <c r="T117" s="358"/>
      <c r="U117" s="359"/>
      <c r="V117" s="360"/>
      <c r="W117" s="237"/>
      <c r="X117" s="238"/>
      <c r="Y117" s="408"/>
      <c r="AC117" s="2"/>
      <c r="AD117" s="109"/>
      <c r="AE117" s="109"/>
      <c r="AF117" s="109"/>
      <c r="AG117" s="109"/>
      <c r="AH117" s="110"/>
      <c r="AI117" s="110"/>
      <c r="AJ117" s="110"/>
      <c r="AK117" s="110"/>
      <c r="AL117" s="110"/>
      <c r="AM117" s="110"/>
      <c r="AN117" s="110"/>
      <c r="AO117" s="110"/>
      <c r="AP117" s="110"/>
      <c r="AQ117" s="110"/>
      <c r="AR117" s="110"/>
      <c r="AS117" s="110"/>
      <c r="AT117" s="110"/>
      <c r="AU117" s="106"/>
      <c r="AV117" s="106"/>
      <c r="AW117" s="121"/>
      <c r="AX117" s="121"/>
      <c r="AY117" s="121"/>
      <c r="AZ117" s="107"/>
      <c r="BA117" s="107"/>
    </row>
    <row r="118" spans="1:53" ht="14.1" customHeight="1">
      <c r="A118" s="241" t="s">
        <v>49</v>
      </c>
      <c r="B118" s="220" t="s">
        <v>50</v>
      </c>
      <c r="C118" s="220"/>
      <c r="D118" s="220"/>
      <c r="E118" s="220" t="s">
        <v>51</v>
      </c>
      <c r="F118" s="220"/>
      <c r="G118" s="220"/>
      <c r="H118" s="220"/>
      <c r="I118" s="221" t="s">
        <v>68</v>
      </c>
      <c r="J118" s="221"/>
      <c r="K118" s="221"/>
      <c r="L118" s="220" t="s">
        <v>52</v>
      </c>
      <c r="M118" s="220"/>
      <c r="N118" s="246" t="s">
        <v>38</v>
      </c>
      <c r="O118" s="247"/>
      <c r="P118" s="248"/>
      <c r="Q118" s="246" t="s">
        <v>39</v>
      </c>
      <c r="R118" s="247"/>
      <c r="S118" s="249"/>
      <c r="T118" s="345"/>
      <c r="U118" s="345"/>
      <c r="V118" s="346"/>
      <c r="W118" s="237"/>
      <c r="X118" s="238"/>
      <c r="Y118" s="408"/>
      <c r="AC118" s="2"/>
      <c r="AD118" s="104"/>
      <c r="AE118" s="105"/>
      <c r="AF118" s="105"/>
      <c r="AG118" s="105"/>
      <c r="AH118" s="105"/>
      <c r="AI118" s="105"/>
      <c r="AJ118" s="105"/>
      <c r="AK118" s="105"/>
      <c r="AL118" s="161"/>
      <c r="AM118" s="161"/>
      <c r="AN118" s="161"/>
      <c r="AO118" s="105"/>
      <c r="AP118" s="105"/>
      <c r="AQ118" s="105"/>
      <c r="AR118" s="105"/>
      <c r="AS118" s="105"/>
      <c r="AT118" s="105"/>
      <c r="AU118" s="105"/>
      <c r="AV118" s="105"/>
      <c r="AW118" s="121"/>
      <c r="AX118" s="121"/>
      <c r="AY118" s="121"/>
      <c r="AZ118" s="107"/>
      <c r="BA118" s="107"/>
    </row>
    <row r="119" spans="1:53" ht="15" customHeight="1">
      <c r="A119" s="242"/>
      <c r="B119" s="347"/>
      <c r="C119" s="317"/>
      <c r="D119" s="348"/>
      <c r="E119" s="256" t="str">
        <f>IF(B119="","",L119+I119)</f>
        <v/>
      </c>
      <c r="F119" s="256"/>
      <c r="G119" s="256"/>
      <c r="H119" s="256"/>
      <c r="I119" s="256"/>
      <c r="J119" s="256"/>
      <c r="K119" s="256"/>
      <c r="L119" s="333"/>
      <c r="M119" s="334"/>
      <c r="N119" s="336">
        <v>0.1</v>
      </c>
      <c r="O119" s="268" t="str">
        <f>IF(L119=0,"",ROUND(L119*N119,0))</f>
        <v/>
      </c>
      <c r="P119" s="338"/>
      <c r="Q119" s="268" t="str">
        <f>IF(L119=0,"",L119+O119)</f>
        <v/>
      </c>
      <c r="R119" s="269"/>
      <c r="S119" s="269"/>
      <c r="T119" s="46" t="s">
        <v>54</v>
      </c>
      <c r="U119" s="244"/>
      <c r="V119" s="245"/>
      <c r="W119" s="239"/>
      <c r="X119" s="240"/>
      <c r="Y119" s="408"/>
      <c r="AC119" s="2"/>
      <c r="AD119" s="104"/>
      <c r="AE119" s="162"/>
      <c r="AF119" s="162"/>
      <c r="AG119" s="162"/>
      <c r="AH119" s="163"/>
      <c r="AI119" s="163"/>
      <c r="AJ119" s="163"/>
      <c r="AK119" s="163"/>
      <c r="AL119" s="163"/>
      <c r="AM119" s="163"/>
      <c r="AN119" s="163"/>
      <c r="AO119" s="163"/>
      <c r="AP119" s="163"/>
      <c r="AQ119" s="164"/>
      <c r="AR119" s="165"/>
      <c r="AS119" s="165"/>
      <c r="AT119" s="163"/>
      <c r="AU119" s="163"/>
      <c r="AV119" s="163"/>
      <c r="AW119" s="51"/>
      <c r="AX119" s="106"/>
      <c r="AY119" s="106"/>
      <c r="AZ119" s="107"/>
      <c r="BA119" s="107"/>
    </row>
    <row r="120" spans="1:53" ht="15" customHeight="1" thickBot="1">
      <c r="A120" s="243"/>
      <c r="B120" s="349"/>
      <c r="C120" s="350"/>
      <c r="D120" s="351"/>
      <c r="E120" s="257"/>
      <c r="F120" s="257"/>
      <c r="G120" s="257"/>
      <c r="H120" s="257"/>
      <c r="I120" s="257"/>
      <c r="J120" s="257"/>
      <c r="K120" s="257"/>
      <c r="L120" s="270"/>
      <c r="M120" s="335"/>
      <c r="N120" s="337"/>
      <c r="O120" s="270"/>
      <c r="P120" s="335"/>
      <c r="Q120" s="270"/>
      <c r="R120" s="271"/>
      <c r="S120" s="271"/>
      <c r="T120" s="47" t="s">
        <v>55</v>
      </c>
      <c r="U120" s="244"/>
      <c r="V120" s="245"/>
      <c r="W120" s="235"/>
      <c r="X120" s="236"/>
      <c r="Y120" s="408"/>
      <c r="AC120" s="2"/>
      <c r="AD120" s="104"/>
      <c r="AE120" s="162"/>
      <c r="AF120" s="162"/>
      <c r="AG120" s="162"/>
      <c r="AH120" s="163"/>
      <c r="AI120" s="163"/>
      <c r="AJ120" s="163"/>
      <c r="AK120" s="163"/>
      <c r="AL120" s="163"/>
      <c r="AM120" s="163"/>
      <c r="AN120" s="163"/>
      <c r="AO120" s="163"/>
      <c r="AP120" s="163"/>
      <c r="AQ120" s="164"/>
      <c r="AR120" s="165"/>
      <c r="AS120" s="165"/>
      <c r="AT120" s="163"/>
      <c r="AU120" s="163"/>
      <c r="AV120" s="163"/>
      <c r="AW120" s="51"/>
      <c r="AX120" s="106"/>
      <c r="AY120" s="106"/>
      <c r="AZ120" s="107"/>
      <c r="BA120" s="107"/>
    </row>
    <row r="121" spans="1:53" ht="14.1" customHeight="1">
      <c r="A121" s="31"/>
      <c r="B121" s="31"/>
      <c r="C121" s="32"/>
      <c r="E121" s="204" t="s">
        <v>56</v>
      </c>
      <c r="F121" s="206" t="s">
        <v>57</v>
      </c>
      <c r="G121" s="207"/>
      <c r="H121" s="207"/>
      <c r="I121" s="207"/>
      <c r="J121" s="207"/>
      <c r="K121" s="208"/>
      <c r="L121" s="209" t="s">
        <v>69</v>
      </c>
      <c r="M121" s="210"/>
      <c r="N121" s="211" t="s">
        <v>38</v>
      </c>
      <c r="O121" s="209"/>
      <c r="P121" s="210"/>
      <c r="Q121" s="211" t="s">
        <v>58</v>
      </c>
      <c r="R121" s="209"/>
      <c r="S121" s="209"/>
      <c r="T121" s="212" t="s">
        <v>59</v>
      </c>
      <c r="U121" s="213"/>
      <c r="V121" s="214"/>
      <c r="W121" s="237"/>
      <c r="X121" s="238"/>
      <c r="Y121" s="408"/>
      <c r="AC121" s="2"/>
      <c r="AD121" s="71"/>
      <c r="AE121" s="71"/>
      <c r="AF121" s="50"/>
      <c r="AG121" s="2"/>
      <c r="AH121" s="108"/>
      <c r="AI121" s="111"/>
      <c r="AJ121" s="111"/>
      <c r="AK121" s="111"/>
      <c r="AL121" s="111"/>
      <c r="AM121" s="111"/>
      <c r="AN121" s="111"/>
      <c r="AO121" s="112"/>
      <c r="AP121" s="112"/>
      <c r="AQ121" s="112"/>
      <c r="AR121" s="112"/>
      <c r="AS121" s="112"/>
      <c r="AT121" s="112"/>
      <c r="AU121" s="112"/>
      <c r="AV121" s="112"/>
      <c r="AW121" s="105"/>
      <c r="AX121" s="105"/>
      <c r="AY121" s="105"/>
      <c r="AZ121" s="107"/>
      <c r="BA121" s="107"/>
    </row>
    <row r="122" spans="1:53" ht="27.95" customHeight="1">
      <c r="A122" s="31"/>
      <c r="B122" s="31"/>
      <c r="C122" s="32"/>
      <c r="E122" s="205"/>
      <c r="F122" s="215"/>
      <c r="G122" s="216"/>
      <c r="H122" s="216"/>
      <c r="I122" s="216"/>
      <c r="J122" s="216"/>
      <c r="K122" s="217"/>
      <c r="L122" s="218"/>
      <c r="M122" s="219"/>
      <c r="N122" s="282"/>
      <c r="O122" s="218"/>
      <c r="P122" s="219"/>
      <c r="Q122" s="282"/>
      <c r="R122" s="218"/>
      <c r="S122" s="218"/>
      <c r="T122" s="283"/>
      <c r="U122" s="284"/>
      <c r="V122" s="285"/>
      <c r="W122" s="239"/>
      <c r="X122" s="240"/>
      <c r="Y122" s="408"/>
      <c r="AC122" s="2"/>
      <c r="AD122" s="71"/>
      <c r="AE122" s="71"/>
      <c r="AF122" s="50"/>
      <c r="AG122" s="2"/>
      <c r="AH122" s="108"/>
      <c r="AI122" s="113"/>
      <c r="AJ122" s="113"/>
      <c r="AK122" s="113"/>
      <c r="AL122" s="113"/>
      <c r="AM122" s="113"/>
      <c r="AN122" s="113"/>
      <c r="AO122" s="114"/>
      <c r="AP122" s="114"/>
      <c r="AQ122" s="114"/>
      <c r="AR122" s="114"/>
      <c r="AS122" s="114"/>
      <c r="AT122" s="114"/>
      <c r="AU122" s="114"/>
      <c r="AV122" s="114"/>
      <c r="AW122" s="115"/>
      <c r="AX122" s="115"/>
      <c r="AY122" s="115"/>
      <c r="AZ122" s="107"/>
      <c r="BA122" s="107"/>
    </row>
    <row r="123" spans="1:53" ht="5.85"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408"/>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row>
    <row r="124" spans="1:53" ht="14.1" customHeight="1">
      <c r="A124" s="286" t="s">
        <v>44</v>
      </c>
      <c r="B124" s="287"/>
      <c r="C124" s="287"/>
      <c r="D124" s="288"/>
      <c r="E124" s="352" t="s">
        <v>45</v>
      </c>
      <c r="F124" s="353"/>
      <c r="G124" s="353"/>
      <c r="H124" s="353"/>
      <c r="I124" s="353"/>
      <c r="J124" s="353"/>
      <c r="K124" s="353"/>
      <c r="L124" s="353"/>
      <c r="M124" s="353"/>
      <c r="N124" s="353"/>
      <c r="O124" s="353"/>
      <c r="P124" s="353"/>
      <c r="Q124" s="354"/>
      <c r="R124" s="292" t="s">
        <v>46</v>
      </c>
      <c r="S124" s="293"/>
      <c r="T124" s="294" t="s">
        <v>47</v>
      </c>
      <c r="U124" s="295"/>
      <c r="V124" s="296"/>
      <c r="W124" s="297" t="s">
        <v>48</v>
      </c>
      <c r="X124" s="298"/>
      <c r="Y124" s="408"/>
      <c r="AC124" s="2"/>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20"/>
      <c r="BA124" s="120"/>
    </row>
    <row r="125" spans="1:53" ht="20.100000000000001" customHeight="1" thickBot="1">
      <c r="A125" s="339"/>
      <c r="B125" s="340"/>
      <c r="C125" s="340"/>
      <c r="D125" s="341"/>
      <c r="E125" s="272"/>
      <c r="F125" s="273"/>
      <c r="G125" s="273"/>
      <c r="H125" s="273"/>
      <c r="I125" s="273"/>
      <c r="J125" s="273"/>
      <c r="K125" s="273"/>
      <c r="L125" s="273"/>
      <c r="M125" s="273"/>
      <c r="N125" s="273"/>
      <c r="O125" s="273"/>
      <c r="P125" s="273"/>
      <c r="Q125" s="274"/>
      <c r="R125" s="339"/>
      <c r="S125" s="340"/>
      <c r="T125" s="342"/>
      <c r="U125" s="343"/>
      <c r="V125" s="344"/>
      <c r="W125" s="235"/>
      <c r="X125" s="236"/>
      <c r="Y125" s="408"/>
      <c r="AC125" s="2"/>
      <c r="AD125" s="109"/>
      <c r="AE125" s="109"/>
      <c r="AF125" s="109"/>
      <c r="AG125" s="109"/>
      <c r="AH125" s="110"/>
      <c r="AI125" s="110"/>
      <c r="AJ125" s="110"/>
      <c r="AK125" s="110"/>
      <c r="AL125" s="110"/>
      <c r="AM125" s="110"/>
      <c r="AN125" s="110"/>
      <c r="AO125" s="110"/>
      <c r="AP125" s="110"/>
      <c r="AQ125" s="110"/>
      <c r="AR125" s="110"/>
      <c r="AS125" s="110"/>
      <c r="AT125" s="110"/>
      <c r="AU125" s="106"/>
      <c r="AV125" s="106"/>
      <c r="AW125" s="121"/>
      <c r="AX125" s="121"/>
      <c r="AY125" s="121"/>
      <c r="AZ125" s="107"/>
      <c r="BA125" s="107"/>
    </row>
    <row r="126" spans="1:53" ht="14.1" customHeight="1">
      <c r="A126" s="241" t="s">
        <v>49</v>
      </c>
      <c r="B126" s="220" t="s">
        <v>50</v>
      </c>
      <c r="C126" s="220"/>
      <c r="D126" s="220"/>
      <c r="E126" s="220" t="s">
        <v>51</v>
      </c>
      <c r="F126" s="220"/>
      <c r="G126" s="220"/>
      <c r="H126" s="220"/>
      <c r="I126" s="221" t="s">
        <v>68</v>
      </c>
      <c r="J126" s="221"/>
      <c r="K126" s="221"/>
      <c r="L126" s="220" t="s">
        <v>52</v>
      </c>
      <c r="M126" s="220"/>
      <c r="N126" s="246" t="s">
        <v>38</v>
      </c>
      <c r="O126" s="247"/>
      <c r="P126" s="248"/>
      <c r="Q126" s="246" t="s">
        <v>39</v>
      </c>
      <c r="R126" s="247"/>
      <c r="S126" s="249"/>
      <c r="T126" s="345"/>
      <c r="U126" s="345"/>
      <c r="V126" s="346"/>
      <c r="W126" s="237"/>
      <c r="X126" s="238"/>
      <c r="Y126" s="408"/>
      <c r="AC126" s="2"/>
      <c r="AD126" s="104"/>
      <c r="AE126" s="105"/>
      <c r="AF126" s="105"/>
      <c r="AG126" s="105"/>
      <c r="AH126" s="105"/>
      <c r="AI126" s="105"/>
      <c r="AJ126" s="105"/>
      <c r="AK126" s="105"/>
      <c r="AL126" s="161"/>
      <c r="AM126" s="161"/>
      <c r="AN126" s="161"/>
      <c r="AO126" s="105"/>
      <c r="AP126" s="105"/>
      <c r="AQ126" s="105"/>
      <c r="AR126" s="105"/>
      <c r="AS126" s="105"/>
      <c r="AT126" s="105"/>
      <c r="AU126" s="105"/>
      <c r="AV126" s="105"/>
      <c r="AW126" s="121"/>
      <c r="AX126" s="121"/>
      <c r="AY126" s="121"/>
      <c r="AZ126" s="107"/>
      <c r="BA126" s="107"/>
    </row>
    <row r="127" spans="1:53" ht="15" customHeight="1">
      <c r="A127" s="242"/>
      <c r="B127" s="347"/>
      <c r="C127" s="317"/>
      <c r="D127" s="348"/>
      <c r="E127" s="256" t="str">
        <f>IF(B127="","",L127+I127)</f>
        <v/>
      </c>
      <c r="F127" s="256"/>
      <c r="G127" s="256"/>
      <c r="H127" s="256"/>
      <c r="I127" s="256"/>
      <c r="J127" s="256"/>
      <c r="K127" s="256"/>
      <c r="L127" s="333"/>
      <c r="M127" s="334"/>
      <c r="N127" s="336">
        <v>0.1</v>
      </c>
      <c r="O127" s="268" t="str">
        <f>IF(L127=0,"",ROUND(L127*N127,0))</f>
        <v/>
      </c>
      <c r="P127" s="338"/>
      <c r="Q127" s="268" t="str">
        <f>IF(L127=0,"",L127+O127)</f>
        <v/>
      </c>
      <c r="R127" s="269"/>
      <c r="S127" s="269"/>
      <c r="T127" s="46" t="s">
        <v>54</v>
      </c>
      <c r="U127" s="244"/>
      <c r="V127" s="245"/>
      <c r="W127" s="239"/>
      <c r="X127" s="240"/>
      <c r="Y127" s="408"/>
      <c r="AC127" s="2"/>
      <c r="AD127" s="104"/>
      <c r="AE127" s="162"/>
      <c r="AF127" s="162"/>
      <c r="AG127" s="162"/>
      <c r="AH127" s="163"/>
      <c r="AI127" s="163"/>
      <c r="AJ127" s="163"/>
      <c r="AK127" s="163"/>
      <c r="AL127" s="163"/>
      <c r="AM127" s="163"/>
      <c r="AN127" s="163"/>
      <c r="AO127" s="163"/>
      <c r="AP127" s="163"/>
      <c r="AQ127" s="164"/>
      <c r="AR127" s="165"/>
      <c r="AS127" s="165"/>
      <c r="AT127" s="163"/>
      <c r="AU127" s="163"/>
      <c r="AV127" s="163"/>
      <c r="AW127" s="51"/>
      <c r="AX127" s="106"/>
      <c r="AY127" s="106"/>
      <c r="AZ127" s="107"/>
      <c r="BA127" s="107"/>
    </row>
    <row r="128" spans="1:53" ht="15" customHeight="1" thickBot="1">
      <c r="A128" s="243"/>
      <c r="B128" s="349"/>
      <c r="C128" s="350"/>
      <c r="D128" s="351"/>
      <c r="E128" s="257"/>
      <c r="F128" s="257"/>
      <c r="G128" s="257"/>
      <c r="H128" s="257"/>
      <c r="I128" s="257"/>
      <c r="J128" s="257"/>
      <c r="K128" s="257"/>
      <c r="L128" s="270"/>
      <c r="M128" s="335"/>
      <c r="N128" s="337"/>
      <c r="O128" s="270"/>
      <c r="P128" s="335"/>
      <c r="Q128" s="270"/>
      <c r="R128" s="271"/>
      <c r="S128" s="271"/>
      <c r="T128" s="47" t="s">
        <v>55</v>
      </c>
      <c r="U128" s="244"/>
      <c r="V128" s="245"/>
      <c r="W128" s="235"/>
      <c r="X128" s="236"/>
      <c r="Y128" s="408"/>
      <c r="AC128" s="2"/>
      <c r="AD128" s="104"/>
      <c r="AE128" s="162"/>
      <c r="AF128" s="162"/>
      <c r="AG128" s="162"/>
      <c r="AH128" s="163"/>
      <c r="AI128" s="163"/>
      <c r="AJ128" s="163"/>
      <c r="AK128" s="163"/>
      <c r="AL128" s="163"/>
      <c r="AM128" s="163"/>
      <c r="AN128" s="163"/>
      <c r="AO128" s="163"/>
      <c r="AP128" s="163"/>
      <c r="AQ128" s="164"/>
      <c r="AR128" s="165"/>
      <c r="AS128" s="165"/>
      <c r="AT128" s="163"/>
      <c r="AU128" s="163"/>
      <c r="AV128" s="163"/>
      <c r="AW128" s="51"/>
      <c r="AX128" s="106"/>
      <c r="AY128" s="106"/>
      <c r="AZ128" s="107"/>
      <c r="BA128" s="107"/>
    </row>
    <row r="129" spans="1:54" ht="14.1" customHeight="1">
      <c r="A129" s="31"/>
      <c r="B129" s="31"/>
      <c r="C129" s="32"/>
      <c r="E129" s="204" t="s">
        <v>56</v>
      </c>
      <c r="F129" s="206" t="s">
        <v>57</v>
      </c>
      <c r="G129" s="207"/>
      <c r="H129" s="207"/>
      <c r="I129" s="207"/>
      <c r="J129" s="207"/>
      <c r="K129" s="208"/>
      <c r="L129" s="209" t="s">
        <v>69</v>
      </c>
      <c r="M129" s="210"/>
      <c r="N129" s="211" t="s">
        <v>38</v>
      </c>
      <c r="O129" s="209"/>
      <c r="P129" s="210"/>
      <c r="Q129" s="211" t="s">
        <v>58</v>
      </c>
      <c r="R129" s="209"/>
      <c r="S129" s="209"/>
      <c r="T129" s="212" t="s">
        <v>59</v>
      </c>
      <c r="U129" s="213"/>
      <c r="V129" s="214"/>
      <c r="W129" s="237"/>
      <c r="X129" s="238"/>
      <c r="Y129" s="408"/>
      <c r="AC129" s="2"/>
      <c r="AD129" s="71"/>
      <c r="AE129" s="71"/>
      <c r="AF129" s="50"/>
      <c r="AG129" s="2"/>
      <c r="AH129" s="108"/>
      <c r="AI129" s="111"/>
      <c r="AJ129" s="111"/>
      <c r="AK129" s="111"/>
      <c r="AL129" s="111"/>
      <c r="AM129" s="111"/>
      <c r="AN129" s="111"/>
      <c r="AO129" s="112"/>
      <c r="AP129" s="112"/>
      <c r="AQ129" s="112"/>
      <c r="AR129" s="112"/>
      <c r="AS129" s="112"/>
      <c r="AT129" s="112"/>
      <c r="AU129" s="112"/>
      <c r="AV129" s="112"/>
      <c r="AW129" s="105"/>
      <c r="AX129" s="105"/>
      <c r="AY129" s="105"/>
      <c r="AZ129" s="107"/>
      <c r="BA129" s="107"/>
    </row>
    <row r="130" spans="1:54" ht="27.95" customHeight="1">
      <c r="A130" s="31"/>
      <c r="B130" s="31"/>
      <c r="C130" s="32"/>
      <c r="E130" s="205"/>
      <c r="F130" s="215"/>
      <c r="G130" s="216"/>
      <c r="H130" s="216"/>
      <c r="I130" s="216"/>
      <c r="J130" s="216"/>
      <c r="K130" s="217"/>
      <c r="L130" s="218"/>
      <c r="M130" s="219"/>
      <c r="N130" s="282"/>
      <c r="O130" s="218"/>
      <c r="P130" s="219"/>
      <c r="Q130" s="282"/>
      <c r="R130" s="218"/>
      <c r="S130" s="218"/>
      <c r="T130" s="283"/>
      <c r="U130" s="284"/>
      <c r="V130" s="285"/>
      <c r="W130" s="239"/>
      <c r="X130" s="240"/>
      <c r="Y130" s="408"/>
      <c r="AC130" s="2"/>
      <c r="AD130" s="71"/>
      <c r="AE130" s="71"/>
      <c r="AF130" s="50"/>
      <c r="AG130" s="2"/>
      <c r="AH130" s="108"/>
      <c r="AI130" s="113"/>
      <c r="AJ130" s="113"/>
      <c r="AK130" s="113"/>
      <c r="AL130" s="113"/>
      <c r="AM130" s="113"/>
      <c r="AN130" s="113"/>
      <c r="AO130" s="114"/>
      <c r="AP130" s="114"/>
      <c r="AQ130" s="114"/>
      <c r="AR130" s="114"/>
      <c r="AS130" s="114"/>
      <c r="AT130" s="114"/>
      <c r="AU130" s="114"/>
      <c r="AV130" s="114"/>
      <c r="AW130" s="115"/>
      <c r="AX130" s="115"/>
      <c r="AY130" s="115"/>
      <c r="AZ130" s="107"/>
      <c r="BA130" s="107"/>
    </row>
    <row r="131" spans="1:54" ht="30" customHeight="1">
      <c r="A131" s="48"/>
      <c r="B131" s="48"/>
      <c r="C131" s="48"/>
      <c r="D131" s="48"/>
      <c r="E131" s="48"/>
      <c r="F131" s="48"/>
      <c r="G131" s="48"/>
      <c r="H131" s="48"/>
      <c r="I131" s="48"/>
      <c r="J131" s="48"/>
      <c r="K131" s="48"/>
      <c r="L131" s="48"/>
      <c r="M131" s="48"/>
      <c r="N131" s="48"/>
      <c r="O131" s="97"/>
      <c r="P131" s="97"/>
      <c r="Q131" s="48"/>
      <c r="R131" s="48"/>
      <c r="S131" s="48"/>
      <c r="T131" s="48"/>
      <c r="U131" s="48"/>
      <c r="V131" s="48"/>
      <c r="W131" s="48"/>
      <c r="X131" s="48"/>
      <c r="Y131" s="408" t="s">
        <v>82</v>
      </c>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1:54" ht="14.1" customHeight="1">
      <c r="A132" s="286" t="s">
        <v>44</v>
      </c>
      <c r="B132" s="287"/>
      <c r="C132" s="287"/>
      <c r="D132" s="288"/>
      <c r="E132" s="352" t="s">
        <v>45</v>
      </c>
      <c r="F132" s="353"/>
      <c r="G132" s="353"/>
      <c r="H132" s="353"/>
      <c r="I132" s="353"/>
      <c r="J132" s="353"/>
      <c r="K132" s="353"/>
      <c r="L132" s="353"/>
      <c r="M132" s="353"/>
      <c r="N132" s="353"/>
      <c r="O132" s="353"/>
      <c r="P132" s="353"/>
      <c r="Q132" s="354"/>
      <c r="R132" s="292" t="s">
        <v>46</v>
      </c>
      <c r="S132" s="293"/>
      <c r="T132" s="294" t="s">
        <v>47</v>
      </c>
      <c r="U132" s="295"/>
      <c r="V132" s="296"/>
      <c r="W132" s="297" t="s">
        <v>48</v>
      </c>
      <c r="X132" s="298"/>
      <c r="Y132" s="408"/>
      <c r="AC132" s="2"/>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20"/>
      <c r="BA132" s="120"/>
    </row>
    <row r="133" spans="1:54" ht="20.100000000000001" customHeight="1" thickBot="1">
      <c r="A133" s="339"/>
      <c r="B133" s="340"/>
      <c r="C133" s="340"/>
      <c r="D133" s="341"/>
      <c r="E133" s="272"/>
      <c r="F133" s="273"/>
      <c r="G133" s="273"/>
      <c r="H133" s="273"/>
      <c r="I133" s="273"/>
      <c r="J133" s="273"/>
      <c r="K133" s="273"/>
      <c r="L133" s="273"/>
      <c r="M133" s="273"/>
      <c r="N133" s="273"/>
      <c r="O133" s="273"/>
      <c r="P133" s="273"/>
      <c r="Q133" s="274"/>
      <c r="R133" s="339"/>
      <c r="S133" s="340"/>
      <c r="T133" s="342"/>
      <c r="U133" s="343"/>
      <c r="V133" s="344"/>
      <c r="W133" s="235"/>
      <c r="X133" s="236"/>
      <c r="Y133" s="408"/>
      <c r="AC133" s="2"/>
      <c r="AD133" s="109"/>
      <c r="AE133" s="109"/>
      <c r="AF133" s="109"/>
      <c r="AG133" s="109"/>
      <c r="AH133" s="110"/>
      <c r="AI133" s="110"/>
      <c r="AJ133" s="110"/>
      <c r="AK133" s="110"/>
      <c r="AL133" s="110"/>
      <c r="AM133" s="110"/>
      <c r="AN133" s="110"/>
      <c r="AO133" s="110"/>
      <c r="AP133" s="110"/>
      <c r="AQ133" s="110"/>
      <c r="AR133" s="110"/>
      <c r="AS133" s="110"/>
      <c r="AT133" s="110"/>
      <c r="AU133" s="106"/>
      <c r="AV133" s="106"/>
      <c r="AW133" s="121"/>
      <c r="AX133" s="121"/>
      <c r="AY133" s="121"/>
      <c r="AZ133" s="107"/>
      <c r="BA133" s="107"/>
    </row>
    <row r="134" spans="1:54" ht="14.1" customHeight="1">
      <c r="A134" s="241" t="s">
        <v>49</v>
      </c>
      <c r="B134" s="220" t="s">
        <v>50</v>
      </c>
      <c r="C134" s="220"/>
      <c r="D134" s="220"/>
      <c r="E134" s="220" t="s">
        <v>51</v>
      </c>
      <c r="F134" s="220"/>
      <c r="G134" s="220"/>
      <c r="H134" s="220"/>
      <c r="I134" s="221" t="s">
        <v>68</v>
      </c>
      <c r="J134" s="221"/>
      <c r="K134" s="221"/>
      <c r="L134" s="220" t="s">
        <v>52</v>
      </c>
      <c r="M134" s="220"/>
      <c r="N134" s="246" t="s">
        <v>38</v>
      </c>
      <c r="O134" s="247"/>
      <c r="P134" s="248"/>
      <c r="Q134" s="246" t="s">
        <v>39</v>
      </c>
      <c r="R134" s="247"/>
      <c r="S134" s="249"/>
      <c r="T134" s="345"/>
      <c r="U134" s="345"/>
      <c r="V134" s="346"/>
      <c r="W134" s="237"/>
      <c r="X134" s="238"/>
      <c r="Y134" s="408"/>
      <c r="AC134" s="2"/>
      <c r="AD134" s="104"/>
      <c r="AE134" s="105"/>
      <c r="AF134" s="105"/>
      <c r="AG134" s="105"/>
      <c r="AH134" s="105"/>
      <c r="AI134" s="105"/>
      <c r="AJ134" s="105"/>
      <c r="AK134" s="105"/>
      <c r="AL134" s="161"/>
      <c r="AM134" s="161"/>
      <c r="AN134" s="161"/>
      <c r="AO134" s="105"/>
      <c r="AP134" s="105"/>
      <c r="AQ134" s="105"/>
      <c r="AR134" s="105"/>
      <c r="AS134" s="105"/>
      <c r="AT134" s="105"/>
      <c r="AU134" s="105"/>
      <c r="AV134" s="105"/>
      <c r="AW134" s="121"/>
      <c r="AX134" s="121"/>
      <c r="AY134" s="121"/>
      <c r="AZ134" s="107"/>
      <c r="BA134" s="107"/>
    </row>
    <row r="135" spans="1:54" ht="15" customHeight="1">
      <c r="A135" s="242"/>
      <c r="B135" s="347"/>
      <c r="C135" s="317"/>
      <c r="D135" s="348"/>
      <c r="E135" s="256" t="str">
        <f>IF(B135="","",L135+I135)</f>
        <v/>
      </c>
      <c r="F135" s="256"/>
      <c r="G135" s="256"/>
      <c r="H135" s="256"/>
      <c r="I135" s="256"/>
      <c r="J135" s="256"/>
      <c r="K135" s="256"/>
      <c r="L135" s="333"/>
      <c r="M135" s="334"/>
      <c r="N135" s="336">
        <v>0.1</v>
      </c>
      <c r="O135" s="268" t="str">
        <f>IF(L135=0,"",ROUND(L135*N135,0))</f>
        <v/>
      </c>
      <c r="P135" s="338"/>
      <c r="Q135" s="268" t="str">
        <f>IF(L135=0,"",L135+O135)</f>
        <v/>
      </c>
      <c r="R135" s="269"/>
      <c r="S135" s="269"/>
      <c r="T135" s="46" t="s">
        <v>54</v>
      </c>
      <c r="U135" s="244"/>
      <c r="V135" s="245"/>
      <c r="W135" s="239"/>
      <c r="X135" s="240"/>
      <c r="Y135" s="408"/>
      <c r="AC135" s="2"/>
      <c r="AD135" s="104"/>
      <c r="AE135" s="162"/>
      <c r="AF135" s="162"/>
      <c r="AG135" s="162"/>
      <c r="AH135" s="163"/>
      <c r="AI135" s="163"/>
      <c r="AJ135" s="163"/>
      <c r="AK135" s="163"/>
      <c r="AL135" s="163"/>
      <c r="AM135" s="163"/>
      <c r="AN135" s="163"/>
      <c r="AO135" s="163"/>
      <c r="AP135" s="163"/>
      <c r="AQ135" s="164"/>
      <c r="AR135" s="165"/>
      <c r="AS135" s="165"/>
      <c r="AT135" s="163"/>
      <c r="AU135" s="163"/>
      <c r="AV135" s="163"/>
      <c r="AW135" s="51"/>
      <c r="AX135" s="106"/>
      <c r="AY135" s="106"/>
      <c r="AZ135" s="107"/>
      <c r="BA135" s="107"/>
    </row>
    <row r="136" spans="1:54" ht="15" customHeight="1" thickBot="1">
      <c r="A136" s="243"/>
      <c r="B136" s="349"/>
      <c r="C136" s="350"/>
      <c r="D136" s="351"/>
      <c r="E136" s="257"/>
      <c r="F136" s="257"/>
      <c r="G136" s="257"/>
      <c r="H136" s="257"/>
      <c r="I136" s="257"/>
      <c r="J136" s="257"/>
      <c r="K136" s="257"/>
      <c r="L136" s="270"/>
      <c r="M136" s="335"/>
      <c r="N136" s="337"/>
      <c r="O136" s="270"/>
      <c r="P136" s="335"/>
      <c r="Q136" s="270"/>
      <c r="R136" s="271"/>
      <c r="S136" s="271"/>
      <c r="T136" s="47" t="s">
        <v>55</v>
      </c>
      <c r="U136" s="244"/>
      <c r="V136" s="245"/>
      <c r="W136" s="235"/>
      <c r="X136" s="236"/>
      <c r="Y136" s="408"/>
      <c r="AC136" s="2"/>
      <c r="AD136" s="104"/>
      <c r="AE136" s="162"/>
      <c r="AF136" s="162"/>
      <c r="AG136" s="162"/>
      <c r="AH136" s="163"/>
      <c r="AI136" s="163"/>
      <c r="AJ136" s="163"/>
      <c r="AK136" s="163"/>
      <c r="AL136" s="163"/>
      <c r="AM136" s="163"/>
      <c r="AN136" s="163"/>
      <c r="AO136" s="163"/>
      <c r="AP136" s="163"/>
      <c r="AQ136" s="164"/>
      <c r="AR136" s="165"/>
      <c r="AS136" s="165"/>
      <c r="AT136" s="163"/>
      <c r="AU136" s="163"/>
      <c r="AV136" s="163"/>
      <c r="AW136" s="51"/>
      <c r="AX136" s="106"/>
      <c r="AY136" s="106"/>
      <c r="AZ136" s="107"/>
      <c r="BA136" s="107"/>
    </row>
    <row r="137" spans="1:54" ht="14.1" customHeight="1">
      <c r="A137" s="31"/>
      <c r="B137" s="31"/>
      <c r="C137" s="32"/>
      <c r="E137" s="204" t="s">
        <v>56</v>
      </c>
      <c r="F137" s="206" t="s">
        <v>57</v>
      </c>
      <c r="G137" s="207"/>
      <c r="H137" s="207"/>
      <c r="I137" s="207"/>
      <c r="J137" s="207"/>
      <c r="K137" s="208"/>
      <c r="L137" s="209" t="s">
        <v>69</v>
      </c>
      <c r="M137" s="210"/>
      <c r="N137" s="211" t="s">
        <v>38</v>
      </c>
      <c r="O137" s="209"/>
      <c r="P137" s="210"/>
      <c r="Q137" s="211" t="s">
        <v>58</v>
      </c>
      <c r="R137" s="209"/>
      <c r="S137" s="209"/>
      <c r="T137" s="212" t="s">
        <v>59</v>
      </c>
      <c r="U137" s="213"/>
      <c r="V137" s="214"/>
      <c r="W137" s="237"/>
      <c r="X137" s="238"/>
      <c r="Y137" s="408"/>
      <c r="AC137" s="2"/>
      <c r="AD137" s="71"/>
      <c r="AE137" s="71"/>
      <c r="AF137" s="50"/>
      <c r="AG137" s="2"/>
      <c r="AH137" s="108"/>
      <c r="AI137" s="111"/>
      <c r="AJ137" s="111"/>
      <c r="AK137" s="111"/>
      <c r="AL137" s="111"/>
      <c r="AM137" s="111"/>
      <c r="AN137" s="111"/>
      <c r="AO137" s="112"/>
      <c r="AP137" s="112"/>
      <c r="AQ137" s="112"/>
      <c r="AR137" s="112"/>
      <c r="AS137" s="112"/>
      <c r="AT137" s="112"/>
      <c r="AU137" s="112"/>
      <c r="AV137" s="112"/>
      <c r="AW137" s="105"/>
      <c r="AX137" s="105"/>
      <c r="AY137" s="105"/>
      <c r="AZ137" s="107"/>
      <c r="BA137" s="107"/>
    </row>
    <row r="138" spans="1:54" ht="27.95" customHeight="1">
      <c r="A138" s="31"/>
      <c r="B138" s="31"/>
      <c r="C138" s="32"/>
      <c r="E138" s="205"/>
      <c r="F138" s="215"/>
      <c r="G138" s="216"/>
      <c r="H138" s="216"/>
      <c r="I138" s="216"/>
      <c r="J138" s="216"/>
      <c r="K138" s="217"/>
      <c r="L138" s="218"/>
      <c r="M138" s="219"/>
      <c r="N138" s="282"/>
      <c r="O138" s="218"/>
      <c r="P138" s="219"/>
      <c r="Q138" s="282"/>
      <c r="R138" s="218"/>
      <c r="S138" s="218"/>
      <c r="T138" s="283"/>
      <c r="U138" s="284"/>
      <c r="V138" s="285"/>
      <c r="W138" s="239"/>
      <c r="X138" s="240"/>
      <c r="Y138" s="408"/>
      <c r="AC138" s="2"/>
      <c r="AD138" s="71"/>
      <c r="AE138" s="71"/>
      <c r="AF138" s="50"/>
      <c r="AG138" s="2"/>
      <c r="AH138" s="108"/>
      <c r="AI138" s="113"/>
      <c r="AJ138" s="113"/>
      <c r="AK138" s="113"/>
      <c r="AL138" s="113"/>
      <c r="AM138" s="113"/>
      <c r="AN138" s="113"/>
      <c r="AO138" s="114"/>
      <c r="AP138" s="114"/>
      <c r="AQ138" s="114"/>
      <c r="AR138" s="114"/>
      <c r="AS138" s="114"/>
      <c r="AT138" s="114"/>
      <c r="AU138" s="114"/>
      <c r="AV138" s="114"/>
      <c r="AW138" s="115"/>
      <c r="AX138" s="115"/>
      <c r="AY138" s="115"/>
      <c r="AZ138" s="107"/>
      <c r="BA138" s="107"/>
    </row>
    <row r="139" spans="1:54" ht="5.8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408"/>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row>
    <row r="140" spans="1:54" ht="14.1" customHeight="1">
      <c r="A140" s="286" t="s">
        <v>44</v>
      </c>
      <c r="B140" s="287"/>
      <c r="C140" s="287"/>
      <c r="D140" s="288"/>
      <c r="E140" s="352" t="s">
        <v>45</v>
      </c>
      <c r="F140" s="353"/>
      <c r="G140" s="353"/>
      <c r="H140" s="353"/>
      <c r="I140" s="353"/>
      <c r="J140" s="353"/>
      <c r="K140" s="353"/>
      <c r="L140" s="353"/>
      <c r="M140" s="353"/>
      <c r="N140" s="353"/>
      <c r="O140" s="353"/>
      <c r="P140" s="353"/>
      <c r="Q140" s="354"/>
      <c r="R140" s="292" t="s">
        <v>46</v>
      </c>
      <c r="S140" s="293"/>
      <c r="T140" s="294" t="s">
        <v>47</v>
      </c>
      <c r="U140" s="295"/>
      <c r="V140" s="296"/>
      <c r="W140" s="297" t="s">
        <v>48</v>
      </c>
      <c r="X140" s="298"/>
      <c r="Y140" s="408"/>
      <c r="AC140" s="2"/>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20"/>
      <c r="BA140" s="120"/>
    </row>
    <row r="141" spans="1:54" ht="20.100000000000001" customHeight="1" thickBot="1">
      <c r="A141" s="339"/>
      <c r="B141" s="340"/>
      <c r="C141" s="340"/>
      <c r="D141" s="341"/>
      <c r="E141" s="272"/>
      <c r="F141" s="273"/>
      <c r="G141" s="273"/>
      <c r="H141" s="273"/>
      <c r="I141" s="273"/>
      <c r="J141" s="273"/>
      <c r="K141" s="273"/>
      <c r="L141" s="273"/>
      <c r="M141" s="273"/>
      <c r="N141" s="273"/>
      <c r="O141" s="273"/>
      <c r="P141" s="273"/>
      <c r="Q141" s="274"/>
      <c r="R141" s="339"/>
      <c r="S141" s="340"/>
      <c r="T141" s="342"/>
      <c r="U141" s="343"/>
      <c r="V141" s="344"/>
      <c r="W141" s="235"/>
      <c r="X141" s="236"/>
      <c r="Y141" s="408"/>
      <c r="AC141" s="2"/>
      <c r="AD141" s="109"/>
      <c r="AE141" s="109"/>
      <c r="AF141" s="109"/>
      <c r="AG141" s="109"/>
      <c r="AH141" s="110"/>
      <c r="AI141" s="110"/>
      <c r="AJ141" s="110"/>
      <c r="AK141" s="110"/>
      <c r="AL141" s="110"/>
      <c r="AM141" s="110"/>
      <c r="AN141" s="110"/>
      <c r="AO141" s="110"/>
      <c r="AP141" s="110"/>
      <c r="AQ141" s="110"/>
      <c r="AR141" s="110"/>
      <c r="AS141" s="110"/>
      <c r="AT141" s="110"/>
      <c r="AU141" s="106"/>
      <c r="AV141" s="106"/>
      <c r="AW141" s="121"/>
      <c r="AX141" s="121"/>
      <c r="AY141" s="121"/>
      <c r="AZ141" s="107"/>
      <c r="BA141" s="107"/>
    </row>
    <row r="142" spans="1:54" ht="14.1" customHeight="1">
      <c r="A142" s="241" t="s">
        <v>49</v>
      </c>
      <c r="B142" s="220" t="s">
        <v>50</v>
      </c>
      <c r="C142" s="220"/>
      <c r="D142" s="220"/>
      <c r="E142" s="220" t="s">
        <v>51</v>
      </c>
      <c r="F142" s="220"/>
      <c r="G142" s="220"/>
      <c r="H142" s="220"/>
      <c r="I142" s="221" t="s">
        <v>68</v>
      </c>
      <c r="J142" s="221"/>
      <c r="K142" s="221"/>
      <c r="L142" s="220" t="s">
        <v>52</v>
      </c>
      <c r="M142" s="220"/>
      <c r="N142" s="246" t="s">
        <v>38</v>
      </c>
      <c r="O142" s="247"/>
      <c r="P142" s="248"/>
      <c r="Q142" s="246" t="s">
        <v>39</v>
      </c>
      <c r="R142" s="247"/>
      <c r="S142" s="249"/>
      <c r="T142" s="345"/>
      <c r="U142" s="345"/>
      <c r="V142" s="346"/>
      <c r="W142" s="237"/>
      <c r="X142" s="238"/>
      <c r="Y142" s="408"/>
      <c r="AC142" s="2"/>
      <c r="AD142" s="104"/>
      <c r="AE142" s="105"/>
      <c r="AF142" s="105"/>
      <c r="AG142" s="105"/>
      <c r="AH142" s="105"/>
      <c r="AI142" s="105"/>
      <c r="AJ142" s="105"/>
      <c r="AK142" s="105"/>
      <c r="AL142" s="161"/>
      <c r="AM142" s="161"/>
      <c r="AN142" s="161"/>
      <c r="AO142" s="105"/>
      <c r="AP142" s="105"/>
      <c r="AQ142" s="105"/>
      <c r="AR142" s="105"/>
      <c r="AS142" s="105"/>
      <c r="AT142" s="105"/>
      <c r="AU142" s="105"/>
      <c r="AV142" s="105"/>
      <c r="AW142" s="121"/>
      <c r="AX142" s="121"/>
      <c r="AY142" s="121"/>
      <c r="AZ142" s="107"/>
      <c r="BA142" s="107"/>
    </row>
    <row r="143" spans="1:54" ht="15" customHeight="1">
      <c r="A143" s="242"/>
      <c r="B143" s="347"/>
      <c r="C143" s="317"/>
      <c r="D143" s="348"/>
      <c r="E143" s="256" t="str">
        <f>IF(B143="","",L143+I143)</f>
        <v/>
      </c>
      <c r="F143" s="256"/>
      <c r="G143" s="256"/>
      <c r="H143" s="256"/>
      <c r="I143" s="256"/>
      <c r="J143" s="256"/>
      <c r="K143" s="256"/>
      <c r="L143" s="333"/>
      <c r="M143" s="334"/>
      <c r="N143" s="336">
        <v>0.1</v>
      </c>
      <c r="O143" s="268" t="str">
        <f>IF(L143=0,"",ROUND(L143*N143,0))</f>
        <v/>
      </c>
      <c r="P143" s="338"/>
      <c r="Q143" s="268" t="str">
        <f>IF(L143=0,"",L143+O143)</f>
        <v/>
      </c>
      <c r="R143" s="269"/>
      <c r="S143" s="269"/>
      <c r="T143" s="46" t="s">
        <v>54</v>
      </c>
      <c r="U143" s="244"/>
      <c r="V143" s="245"/>
      <c r="W143" s="239"/>
      <c r="X143" s="240"/>
      <c r="Y143" s="408"/>
      <c r="AC143" s="2"/>
      <c r="AD143" s="104"/>
      <c r="AE143" s="162"/>
      <c r="AF143" s="162"/>
      <c r="AG143" s="162"/>
      <c r="AH143" s="163"/>
      <c r="AI143" s="163"/>
      <c r="AJ143" s="163"/>
      <c r="AK143" s="163"/>
      <c r="AL143" s="163"/>
      <c r="AM143" s="163"/>
      <c r="AN143" s="163"/>
      <c r="AO143" s="163"/>
      <c r="AP143" s="163"/>
      <c r="AQ143" s="164"/>
      <c r="AR143" s="165"/>
      <c r="AS143" s="165"/>
      <c r="AT143" s="163"/>
      <c r="AU143" s="163"/>
      <c r="AV143" s="163"/>
      <c r="AW143" s="51"/>
      <c r="AX143" s="106"/>
      <c r="AY143" s="106"/>
      <c r="AZ143" s="107"/>
      <c r="BA143" s="107"/>
    </row>
    <row r="144" spans="1:54" ht="15" customHeight="1" thickBot="1">
      <c r="A144" s="243"/>
      <c r="B144" s="349"/>
      <c r="C144" s="350"/>
      <c r="D144" s="351"/>
      <c r="E144" s="257"/>
      <c r="F144" s="257"/>
      <c r="G144" s="257"/>
      <c r="H144" s="257"/>
      <c r="I144" s="257"/>
      <c r="J144" s="257"/>
      <c r="K144" s="257"/>
      <c r="L144" s="270"/>
      <c r="M144" s="335"/>
      <c r="N144" s="337"/>
      <c r="O144" s="270"/>
      <c r="P144" s="335"/>
      <c r="Q144" s="270"/>
      <c r="R144" s="271"/>
      <c r="S144" s="271"/>
      <c r="T144" s="47" t="s">
        <v>55</v>
      </c>
      <c r="U144" s="244"/>
      <c r="V144" s="245"/>
      <c r="W144" s="235"/>
      <c r="X144" s="236"/>
      <c r="Y144" s="408"/>
      <c r="AC144" s="2"/>
      <c r="AD144" s="104"/>
      <c r="AE144" s="162"/>
      <c r="AF144" s="162"/>
      <c r="AG144" s="162"/>
      <c r="AH144" s="163"/>
      <c r="AI144" s="163"/>
      <c r="AJ144" s="163"/>
      <c r="AK144" s="163"/>
      <c r="AL144" s="163"/>
      <c r="AM144" s="163"/>
      <c r="AN144" s="163"/>
      <c r="AO144" s="163"/>
      <c r="AP144" s="163"/>
      <c r="AQ144" s="164"/>
      <c r="AR144" s="165"/>
      <c r="AS144" s="165"/>
      <c r="AT144" s="163"/>
      <c r="AU144" s="163"/>
      <c r="AV144" s="163"/>
      <c r="AW144" s="51"/>
      <c r="AX144" s="106"/>
      <c r="AY144" s="106"/>
      <c r="AZ144" s="107"/>
      <c r="BA144" s="107"/>
    </row>
    <row r="145" spans="1:53" ht="14.1" customHeight="1">
      <c r="A145" s="31"/>
      <c r="B145" s="31"/>
      <c r="C145" s="32"/>
      <c r="E145" s="204" t="s">
        <v>56</v>
      </c>
      <c r="F145" s="206" t="s">
        <v>57</v>
      </c>
      <c r="G145" s="207"/>
      <c r="H145" s="207"/>
      <c r="I145" s="207"/>
      <c r="J145" s="207"/>
      <c r="K145" s="208"/>
      <c r="L145" s="209" t="s">
        <v>69</v>
      </c>
      <c r="M145" s="210"/>
      <c r="N145" s="211" t="s">
        <v>38</v>
      </c>
      <c r="O145" s="209"/>
      <c r="P145" s="210"/>
      <c r="Q145" s="211" t="s">
        <v>58</v>
      </c>
      <c r="R145" s="209"/>
      <c r="S145" s="209"/>
      <c r="T145" s="212" t="s">
        <v>59</v>
      </c>
      <c r="U145" s="213"/>
      <c r="V145" s="214"/>
      <c r="W145" s="237"/>
      <c r="X145" s="238"/>
      <c r="Y145" s="408"/>
      <c r="AC145" s="2"/>
      <c r="AD145" s="71"/>
      <c r="AE145" s="71"/>
      <c r="AF145" s="50"/>
      <c r="AG145" s="2"/>
      <c r="AH145" s="108"/>
      <c r="AI145" s="111"/>
      <c r="AJ145" s="111"/>
      <c r="AK145" s="111"/>
      <c r="AL145" s="111"/>
      <c r="AM145" s="111"/>
      <c r="AN145" s="111"/>
      <c r="AO145" s="112"/>
      <c r="AP145" s="112"/>
      <c r="AQ145" s="112"/>
      <c r="AR145" s="112"/>
      <c r="AS145" s="112"/>
      <c r="AT145" s="112"/>
      <c r="AU145" s="112"/>
      <c r="AV145" s="112"/>
      <c r="AW145" s="105"/>
      <c r="AX145" s="105"/>
      <c r="AY145" s="105"/>
      <c r="AZ145" s="107"/>
      <c r="BA145" s="107"/>
    </row>
    <row r="146" spans="1:53" ht="27.95" customHeight="1">
      <c r="A146" s="31"/>
      <c r="B146" s="31"/>
      <c r="C146" s="32"/>
      <c r="E146" s="205"/>
      <c r="F146" s="215"/>
      <c r="G146" s="216"/>
      <c r="H146" s="216"/>
      <c r="I146" s="216"/>
      <c r="J146" s="216"/>
      <c r="K146" s="217"/>
      <c r="L146" s="218"/>
      <c r="M146" s="219"/>
      <c r="N146" s="282"/>
      <c r="O146" s="218"/>
      <c r="P146" s="219"/>
      <c r="Q146" s="282"/>
      <c r="R146" s="218"/>
      <c r="S146" s="218"/>
      <c r="T146" s="283"/>
      <c r="U146" s="284"/>
      <c r="V146" s="285"/>
      <c r="W146" s="239"/>
      <c r="X146" s="240"/>
      <c r="Y146" s="408"/>
      <c r="AC146" s="2"/>
      <c r="AD146" s="71"/>
      <c r="AE146" s="71"/>
      <c r="AF146" s="50"/>
      <c r="AG146" s="2"/>
      <c r="AH146" s="108"/>
      <c r="AI146" s="113"/>
      <c r="AJ146" s="113"/>
      <c r="AK146" s="113"/>
      <c r="AL146" s="113"/>
      <c r="AM146" s="113"/>
      <c r="AN146" s="113"/>
      <c r="AO146" s="114"/>
      <c r="AP146" s="114"/>
      <c r="AQ146" s="114"/>
      <c r="AR146" s="114"/>
      <c r="AS146" s="114"/>
      <c r="AT146" s="114"/>
      <c r="AU146" s="114"/>
      <c r="AV146" s="114"/>
      <c r="AW146" s="115"/>
      <c r="AX146" s="115"/>
      <c r="AY146" s="115"/>
      <c r="AZ146" s="107"/>
      <c r="BA146" s="107"/>
    </row>
    <row r="147" spans="1:53" ht="5.8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408"/>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row>
    <row r="148" spans="1:53" ht="14.1" customHeight="1">
      <c r="A148" s="286" t="s">
        <v>44</v>
      </c>
      <c r="B148" s="287"/>
      <c r="C148" s="287"/>
      <c r="D148" s="288"/>
      <c r="E148" s="352" t="s">
        <v>45</v>
      </c>
      <c r="F148" s="353"/>
      <c r="G148" s="353"/>
      <c r="H148" s="353"/>
      <c r="I148" s="353"/>
      <c r="J148" s="353"/>
      <c r="K148" s="353"/>
      <c r="L148" s="353"/>
      <c r="M148" s="353"/>
      <c r="N148" s="353"/>
      <c r="O148" s="353"/>
      <c r="P148" s="353"/>
      <c r="Q148" s="354"/>
      <c r="R148" s="292" t="s">
        <v>46</v>
      </c>
      <c r="S148" s="293"/>
      <c r="T148" s="294" t="s">
        <v>47</v>
      </c>
      <c r="U148" s="295"/>
      <c r="V148" s="296"/>
      <c r="W148" s="297" t="s">
        <v>48</v>
      </c>
      <c r="X148" s="298"/>
      <c r="Y148" s="408"/>
      <c r="AC148" s="2"/>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20"/>
      <c r="BA148" s="120"/>
    </row>
    <row r="149" spans="1:53" ht="20.100000000000001" customHeight="1" thickBot="1">
      <c r="A149" s="339"/>
      <c r="B149" s="340"/>
      <c r="C149" s="340"/>
      <c r="D149" s="341"/>
      <c r="E149" s="272"/>
      <c r="F149" s="273"/>
      <c r="G149" s="273"/>
      <c r="H149" s="273"/>
      <c r="I149" s="273"/>
      <c r="J149" s="273"/>
      <c r="K149" s="273"/>
      <c r="L149" s="273"/>
      <c r="M149" s="273"/>
      <c r="N149" s="273"/>
      <c r="O149" s="273"/>
      <c r="P149" s="273"/>
      <c r="Q149" s="274"/>
      <c r="R149" s="339"/>
      <c r="S149" s="340"/>
      <c r="T149" s="342"/>
      <c r="U149" s="343"/>
      <c r="V149" s="344"/>
      <c r="W149" s="235"/>
      <c r="X149" s="236"/>
      <c r="Y149" s="408"/>
      <c r="AC149" s="2"/>
      <c r="AD149" s="109"/>
      <c r="AE149" s="109"/>
      <c r="AF149" s="109"/>
      <c r="AG149" s="109"/>
      <c r="AH149" s="110"/>
      <c r="AI149" s="110"/>
      <c r="AJ149" s="110"/>
      <c r="AK149" s="110"/>
      <c r="AL149" s="110"/>
      <c r="AM149" s="110"/>
      <c r="AN149" s="110"/>
      <c r="AO149" s="110"/>
      <c r="AP149" s="110"/>
      <c r="AQ149" s="110"/>
      <c r="AR149" s="110"/>
      <c r="AS149" s="110"/>
      <c r="AT149" s="110"/>
      <c r="AU149" s="106"/>
      <c r="AV149" s="106"/>
      <c r="AW149" s="121"/>
      <c r="AX149" s="121"/>
      <c r="AY149" s="121"/>
      <c r="AZ149" s="107"/>
      <c r="BA149" s="107"/>
    </row>
    <row r="150" spans="1:53" ht="14.1" customHeight="1">
      <c r="A150" s="241" t="s">
        <v>49</v>
      </c>
      <c r="B150" s="220" t="s">
        <v>50</v>
      </c>
      <c r="C150" s="220"/>
      <c r="D150" s="220"/>
      <c r="E150" s="220" t="s">
        <v>51</v>
      </c>
      <c r="F150" s="220"/>
      <c r="G150" s="220"/>
      <c r="H150" s="220"/>
      <c r="I150" s="221" t="s">
        <v>68</v>
      </c>
      <c r="J150" s="221"/>
      <c r="K150" s="221"/>
      <c r="L150" s="220" t="s">
        <v>52</v>
      </c>
      <c r="M150" s="220"/>
      <c r="N150" s="246" t="s">
        <v>38</v>
      </c>
      <c r="O150" s="247"/>
      <c r="P150" s="248"/>
      <c r="Q150" s="246" t="s">
        <v>39</v>
      </c>
      <c r="R150" s="247"/>
      <c r="S150" s="249"/>
      <c r="T150" s="345"/>
      <c r="U150" s="345"/>
      <c r="V150" s="346"/>
      <c r="W150" s="237"/>
      <c r="X150" s="238"/>
      <c r="Y150" s="408"/>
      <c r="AC150" s="2"/>
      <c r="AD150" s="104"/>
      <c r="AE150" s="105"/>
      <c r="AF150" s="105"/>
      <c r="AG150" s="105"/>
      <c r="AH150" s="105"/>
      <c r="AI150" s="105"/>
      <c r="AJ150" s="105"/>
      <c r="AK150" s="105"/>
      <c r="AL150" s="161"/>
      <c r="AM150" s="161"/>
      <c r="AN150" s="161"/>
      <c r="AO150" s="105"/>
      <c r="AP150" s="105"/>
      <c r="AQ150" s="105"/>
      <c r="AR150" s="105"/>
      <c r="AS150" s="105"/>
      <c r="AT150" s="105"/>
      <c r="AU150" s="105"/>
      <c r="AV150" s="105"/>
      <c r="AW150" s="121"/>
      <c r="AX150" s="121"/>
      <c r="AY150" s="121"/>
      <c r="AZ150" s="107"/>
      <c r="BA150" s="107"/>
    </row>
    <row r="151" spans="1:53" ht="15" customHeight="1">
      <c r="A151" s="242"/>
      <c r="B151" s="347"/>
      <c r="C151" s="317"/>
      <c r="D151" s="348"/>
      <c r="E151" s="256" t="str">
        <f>IF(B151="","",L151+I151)</f>
        <v/>
      </c>
      <c r="F151" s="256"/>
      <c r="G151" s="256"/>
      <c r="H151" s="256"/>
      <c r="I151" s="256"/>
      <c r="J151" s="256"/>
      <c r="K151" s="256"/>
      <c r="L151" s="333"/>
      <c r="M151" s="334"/>
      <c r="N151" s="336">
        <v>0.1</v>
      </c>
      <c r="O151" s="268" t="str">
        <f>IF(L151=0,"",ROUND(L151*N151,0))</f>
        <v/>
      </c>
      <c r="P151" s="338"/>
      <c r="Q151" s="268" t="str">
        <f>IF(L151=0,"",L151+O151)</f>
        <v/>
      </c>
      <c r="R151" s="269"/>
      <c r="S151" s="269"/>
      <c r="T151" s="46" t="s">
        <v>54</v>
      </c>
      <c r="U151" s="244"/>
      <c r="V151" s="245"/>
      <c r="W151" s="239"/>
      <c r="X151" s="240"/>
      <c r="Y151" s="408"/>
      <c r="AC151" s="2"/>
      <c r="AD151" s="104"/>
      <c r="AE151" s="162"/>
      <c r="AF151" s="162"/>
      <c r="AG151" s="162"/>
      <c r="AH151" s="163"/>
      <c r="AI151" s="163"/>
      <c r="AJ151" s="163"/>
      <c r="AK151" s="163"/>
      <c r="AL151" s="163"/>
      <c r="AM151" s="163"/>
      <c r="AN151" s="163"/>
      <c r="AO151" s="163"/>
      <c r="AP151" s="163"/>
      <c r="AQ151" s="164"/>
      <c r="AR151" s="165"/>
      <c r="AS151" s="165"/>
      <c r="AT151" s="163"/>
      <c r="AU151" s="163"/>
      <c r="AV151" s="163"/>
      <c r="AW151" s="51"/>
      <c r="AX151" s="106"/>
      <c r="AY151" s="106"/>
      <c r="AZ151" s="107"/>
      <c r="BA151" s="107"/>
    </row>
    <row r="152" spans="1:53" ht="15" customHeight="1" thickBot="1">
      <c r="A152" s="243"/>
      <c r="B152" s="349"/>
      <c r="C152" s="350"/>
      <c r="D152" s="351"/>
      <c r="E152" s="257"/>
      <c r="F152" s="257"/>
      <c r="G152" s="257"/>
      <c r="H152" s="257"/>
      <c r="I152" s="257"/>
      <c r="J152" s="257"/>
      <c r="K152" s="257"/>
      <c r="L152" s="270"/>
      <c r="M152" s="335"/>
      <c r="N152" s="337"/>
      <c r="O152" s="270"/>
      <c r="P152" s="335"/>
      <c r="Q152" s="270"/>
      <c r="R152" s="271"/>
      <c r="S152" s="271"/>
      <c r="T152" s="47" t="s">
        <v>55</v>
      </c>
      <c r="U152" s="244"/>
      <c r="V152" s="245"/>
      <c r="W152" s="235"/>
      <c r="X152" s="236"/>
      <c r="Y152" s="408"/>
      <c r="AC152" s="2"/>
      <c r="AD152" s="104"/>
      <c r="AE152" s="162"/>
      <c r="AF152" s="162"/>
      <c r="AG152" s="162"/>
      <c r="AH152" s="163"/>
      <c r="AI152" s="163"/>
      <c r="AJ152" s="163"/>
      <c r="AK152" s="163"/>
      <c r="AL152" s="163"/>
      <c r="AM152" s="163"/>
      <c r="AN152" s="163"/>
      <c r="AO152" s="163"/>
      <c r="AP152" s="163"/>
      <c r="AQ152" s="164"/>
      <c r="AR152" s="165"/>
      <c r="AS152" s="165"/>
      <c r="AT152" s="163"/>
      <c r="AU152" s="163"/>
      <c r="AV152" s="163"/>
      <c r="AW152" s="51"/>
      <c r="AX152" s="106"/>
      <c r="AY152" s="106"/>
      <c r="AZ152" s="107"/>
      <c r="BA152" s="107"/>
    </row>
    <row r="153" spans="1:53" ht="14.1" customHeight="1">
      <c r="A153" s="31"/>
      <c r="B153" s="31"/>
      <c r="C153" s="32"/>
      <c r="E153" s="204" t="s">
        <v>56</v>
      </c>
      <c r="F153" s="206" t="s">
        <v>57</v>
      </c>
      <c r="G153" s="207"/>
      <c r="H153" s="207"/>
      <c r="I153" s="207"/>
      <c r="J153" s="207"/>
      <c r="K153" s="208"/>
      <c r="L153" s="209" t="s">
        <v>69</v>
      </c>
      <c r="M153" s="210"/>
      <c r="N153" s="211" t="s">
        <v>38</v>
      </c>
      <c r="O153" s="209"/>
      <c r="P153" s="210"/>
      <c r="Q153" s="211" t="s">
        <v>58</v>
      </c>
      <c r="R153" s="209"/>
      <c r="S153" s="209"/>
      <c r="T153" s="212" t="s">
        <v>59</v>
      </c>
      <c r="U153" s="213"/>
      <c r="V153" s="214"/>
      <c r="W153" s="237"/>
      <c r="X153" s="238"/>
      <c r="Y153" s="408"/>
      <c r="AC153" s="2"/>
      <c r="AD153" s="71"/>
      <c r="AE153" s="71"/>
      <c r="AF153" s="50"/>
      <c r="AG153" s="2"/>
      <c r="AH153" s="108"/>
      <c r="AI153" s="111"/>
      <c r="AJ153" s="111"/>
      <c r="AK153" s="111"/>
      <c r="AL153" s="111"/>
      <c r="AM153" s="111"/>
      <c r="AN153" s="111"/>
      <c r="AO153" s="112"/>
      <c r="AP153" s="112"/>
      <c r="AQ153" s="112"/>
      <c r="AR153" s="112"/>
      <c r="AS153" s="112"/>
      <c r="AT153" s="112"/>
      <c r="AU153" s="112"/>
      <c r="AV153" s="112"/>
      <c r="AW153" s="105"/>
      <c r="AX153" s="105"/>
      <c r="AY153" s="105"/>
      <c r="AZ153" s="107"/>
      <c r="BA153" s="107"/>
    </row>
    <row r="154" spans="1:53" ht="27.95" customHeight="1">
      <c r="A154" s="31"/>
      <c r="B154" s="31"/>
      <c r="C154" s="32"/>
      <c r="E154" s="205"/>
      <c r="F154" s="215"/>
      <c r="G154" s="216"/>
      <c r="H154" s="216"/>
      <c r="I154" s="216"/>
      <c r="J154" s="216"/>
      <c r="K154" s="217"/>
      <c r="L154" s="218"/>
      <c r="M154" s="219"/>
      <c r="N154" s="282"/>
      <c r="O154" s="218"/>
      <c r="P154" s="219"/>
      <c r="Q154" s="282"/>
      <c r="R154" s="218"/>
      <c r="S154" s="218"/>
      <c r="T154" s="283"/>
      <c r="U154" s="284"/>
      <c r="V154" s="285"/>
      <c r="W154" s="239"/>
      <c r="X154" s="240"/>
      <c r="Y154" s="408"/>
      <c r="AC154" s="2"/>
      <c r="AD154" s="71"/>
      <c r="AE154" s="71"/>
      <c r="AF154" s="50"/>
      <c r="AG154" s="2"/>
      <c r="AH154" s="108"/>
      <c r="AI154" s="113"/>
      <c r="AJ154" s="113"/>
      <c r="AK154" s="113"/>
      <c r="AL154" s="113"/>
      <c r="AM154" s="113"/>
      <c r="AN154" s="113"/>
      <c r="AO154" s="114"/>
      <c r="AP154" s="114"/>
      <c r="AQ154" s="114"/>
      <c r="AR154" s="114"/>
      <c r="AS154" s="114"/>
      <c r="AT154" s="114"/>
      <c r="AU154" s="114"/>
      <c r="AV154" s="114"/>
      <c r="AW154" s="115"/>
      <c r="AX154" s="115"/>
      <c r="AY154" s="115"/>
      <c r="AZ154" s="107"/>
      <c r="BA154" s="107"/>
    </row>
    <row r="155" spans="1:53" ht="5.8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408"/>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row>
    <row r="156" spans="1:53" ht="14.1" customHeight="1">
      <c r="A156" s="286" t="s">
        <v>44</v>
      </c>
      <c r="B156" s="287"/>
      <c r="C156" s="287"/>
      <c r="D156" s="288"/>
      <c r="E156" s="352" t="s">
        <v>45</v>
      </c>
      <c r="F156" s="353"/>
      <c r="G156" s="353"/>
      <c r="H156" s="353"/>
      <c r="I156" s="353"/>
      <c r="J156" s="353"/>
      <c r="K156" s="353"/>
      <c r="L156" s="353"/>
      <c r="M156" s="353"/>
      <c r="N156" s="353"/>
      <c r="O156" s="353"/>
      <c r="P156" s="353"/>
      <c r="Q156" s="354"/>
      <c r="R156" s="292" t="s">
        <v>46</v>
      </c>
      <c r="S156" s="293"/>
      <c r="T156" s="294" t="s">
        <v>47</v>
      </c>
      <c r="U156" s="295"/>
      <c r="V156" s="296"/>
      <c r="W156" s="297" t="s">
        <v>48</v>
      </c>
      <c r="X156" s="298"/>
      <c r="Y156" s="408"/>
      <c r="AC156" s="2"/>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20"/>
      <c r="BA156" s="120"/>
    </row>
    <row r="157" spans="1:53" ht="20.100000000000001" customHeight="1" thickBot="1">
      <c r="A157" s="339"/>
      <c r="B157" s="340"/>
      <c r="C157" s="340"/>
      <c r="D157" s="341"/>
      <c r="E157" s="272"/>
      <c r="F157" s="273"/>
      <c r="G157" s="273"/>
      <c r="H157" s="273"/>
      <c r="I157" s="273"/>
      <c r="J157" s="273"/>
      <c r="K157" s="273"/>
      <c r="L157" s="273"/>
      <c r="M157" s="273"/>
      <c r="N157" s="273"/>
      <c r="O157" s="273"/>
      <c r="P157" s="273"/>
      <c r="Q157" s="274"/>
      <c r="R157" s="339"/>
      <c r="S157" s="340"/>
      <c r="T157" s="342"/>
      <c r="U157" s="343"/>
      <c r="V157" s="344"/>
      <c r="W157" s="235"/>
      <c r="X157" s="236"/>
      <c r="Y157" s="408"/>
      <c r="AC157" s="2"/>
      <c r="AD157" s="109"/>
      <c r="AE157" s="109"/>
      <c r="AF157" s="109"/>
      <c r="AG157" s="109"/>
      <c r="AH157" s="110"/>
      <c r="AI157" s="110"/>
      <c r="AJ157" s="110"/>
      <c r="AK157" s="110"/>
      <c r="AL157" s="110"/>
      <c r="AM157" s="110"/>
      <c r="AN157" s="110"/>
      <c r="AO157" s="110"/>
      <c r="AP157" s="110"/>
      <c r="AQ157" s="110"/>
      <c r="AR157" s="110"/>
      <c r="AS157" s="110"/>
      <c r="AT157" s="110"/>
      <c r="AU157" s="106"/>
      <c r="AV157" s="106"/>
      <c r="AW157" s="121"/>
      <c r="AX157" s="121"/>
      <c r="AY157" s="121"/>
      <c r="AZ157" s="107"/>
      <c r="BA157" s="107"/>
    </row>
    <row r="158" spans="1:53" ht="14.1" customHeight="1">
      <c r="A158" s="241" t="s">
        <v>49</v>
      </c>
      <c r="B158" s="220" t="s">
        <v>50</v>
      </c>
      <c r="C158" s="220"/>
      <c r="D158" s="220"/>
      <c r="E158" s="220" t="s">
        <v>51</v>
      </c>
      <c r="F158" s="220"/>
      <c r="G158" s="220"/>
      <c r="H158" s="220"/>
      <c r="I158" s="221" t="s">
        <v>68</v>
      </c>
      <c r="J158" s="221"/>
      <c r="K158" s="221"/>
      <c r="L158" s="220" t="s">
        <v>52</v>
      </c>
      <c r="M158" s="220"/>
      <c r="N158" s="246" t="s">
        <v>38</v>
      </c>
      <c r="O158" s="247"/>
      <c r="P158" s="248"/>
      <c r="Q158" s="246" t="s">
        <v>39</v>
      </c>
      <c r="R158" s="247"/>
      <c r="S158" s="249"/>
      <c r="T158" s="345"/>
      <c r="U158" s="345"/>
      <c r="V158" s="346"/>
      <c r="W158" s="237"/>
      <c r="X158" s="238"/>
      <c r="Y158" s="408"/>
      <c r="AC158" s="2"/>
      <c r="AD158" s="104"/>
      <c r="AE158" s="105"/>
      <c r="AF158" s="105"/>
      <c r="AG158" s="105"/>
      <c r="AH158" s="105"/>
      <c r="AI158" s="105"/>
      <c r="AJ158" s="105"/>
      <c r="AK158" s="105"/>
      <c r="AL158" s="161"/>
      <c r="AM158" s="161"/>
      <c r="AN158" s="161"/>
      <c r="AO158" s="105"/>
      <c r="AP158" s="105"/>
      <c r="AQ158" s="105"/>
      <c r="AR158" s="105"/>
      <c r="AS158" s="105"/>
      <c r="AT158" s="105"/>
      <c r="AU158" s="105"/>
      <c r="AV158" s="105"/>
      <c r="AW158" s="121"/>
      <c r="AX158" s="121"/>
      <c r="AY158" s="121"/>
      <c r="AZ158" s="107"/>
      <c r="BA158" s="107"/>
    </row>
    <row r="159" spans="1:53" ht="15" customHeight="1">
      <c r="A159" s="242"/>
      <c r="B159" s="347"/>
      <c r="C159" s="317"/>
      <c r="D159" s="348"/>
      <c r="E159" s="256" t="str">
        <f>IF(B159="","",L159+I159)</f>
        <v/>
      </c>
      <c r="F159" s="256"/>
      <c r="G159" s="256"/>
      <c r="H159" s="256"/>
      <c r="I159" s="256"/>
      <c r="J159" s="256"/>
      <c r="K159" s="256"/>
      <c r="L159" s="333"/>
      <c r="M159" s="334"/>
      <c r="N159" s="336">
        <v>0.1</v>
      </c>
      <c r="O159" s="268" t="str">
        <f>IF(L159=0,"",ROUND(L159*N159,0))</f>
        <v/>
      </c>
      <c r="P159" s="338"/>
      <c r="Q159" s="268" t="str">
        <f>IF(L159=0,"",L159+O159)</f>
        <v/>
      </c>
      <c r="R159" s="269"/>
      <c r="S159" s="269"/>
      <c r="T159" s="46" t="s">
        <v>54</v>
      </c>
      <c r="U159" s="244"/>
      <c r="V159" s="245"/>
      <c r="W159" s="239"/>
      <c r="X159" s="240"/>
      <c r="Y159" s="408"/>
      <c r="AC159" s="2"/>
      <c r="AD159" s="104"/>
      <c r="AE159" s="162"/>
      <c r="AF159" s="162"/>
      <c r="AG159" s="162"/>
      <c r="AH159" s="163"/>
      <c r="AI159" s="163"/>
      <c r="AJ159" s="163"/>
      <c r="AK159" s="163"/>
      <c r="AL159" s="163"/>
      <c r="AM159" s="163"/>
      <c r="AN159" s="163"/>
      <c r="AO159" s="163"/>
      <c r="AP159" s="163"/>
      <c r="AQ159" s="164"/>
      <c r="AR159" s="165"/>
      <c r="AS159" s="165"/>
      <c r="AT159" s="163"/>
      <c r="AU159" s="163"/>
      <c r="AV159" s="163"/>
      <c r="AW159" s="51"/>
      <c r="AX159" s="106"/>
      <c r="AY159" s="106"/>
      <c r="AZ159" s="107"/>
      <c r="BA159" s="107"/>
    </row>
    <row r="160" spans="1:53" ht="15" customHeight="1" thickBot="1">
      <c r="A160" s="243"/>
      <c r="B160" s="349"/>
      <c r="C160" s="350"/>
      <c r="D160" s="351"/>
      <c r="E160" s="257"/>
      <c r="F160" s="257"/>
      <c r="G160" s="257"/>
      <c r="H160" s="257"/>
      <c r="I160" s="257"/>
      <c r="J160" s="257"/>
      <c r="K160" s="257"/>
      <c r="L160" s="270"/>
      <c r="M160" s="335"/>
      <c r="N160" s="337"/>
      <c r="O160" s="270"/>
      <c r="P160" s="335"/>
      <c r="Q160" s="270"/>
      <c r="R160" s="271"/>
      <c r="S160" s="271"/>
      <c r="T160" s="47" t="s">
        <v>55</v>
      </c>
      <c r="U160" s="244"/>
      <c r="V160" s="245"/>
      <c r="W160" s="235"/>
      <c r="X160" s="236"/>
      <c r="Y160" s="408"/>
      <c r="AC160" s="2"/>
      <c r="AD160" s="104"/>
      <c r="AE160" s="162"/>
      <c r="AF160" s="162"/>
      <c r="AG160" s="162"/>
      <c r="AH160" s="163"/>
      <c r="AI160" s="163"/>
      <c r="AJ160" s="163"/>
      <c r="AK160" s="163"/>
      <c r="AL160" s="163"/>
      <c r="AM160" s="163"/>
      <c r="AN160" s="163"/>
      <c r="AO160" s="163"/>
      <c r="AP160" s="163"/>
      <c r="AQ160" s="164"/>
      <c r="AR160" s="165"/>
      <c r="AS160" s="165"/>
      <c r="AT160" s="163"/>
      <c r="AU160" s="163"/>
      <c r="AV160" s="163"/>
      <c r="AW160" s="51"/>
      <c r="AX160" s="106"/>
      <c r="AY160" s="106"/>
      <c r="AZ160" s="107"/>
      <c r="BA160" s="107"/>
    </row>
    <row r="161" spans="1:54" ht="14.1" customHeight="1">
      <c r="A161" s="31"/>
      <c r="B161" s="31"/>
      <c r="C161" s="32"/>
      <c r="E161" s="204" t="s">
        <v>56</v>
      </c>
      <c r="F161" s="206" t="s">
        <v>57</v>
      </c>
      <c r="G161" s="207"/>
      <c r="H161" s="207"/>
      <c r="I161" s="207"/>
      <c r="J161" s="207"/>
      <c r="K161" s="208"/>
      <c r="L161" s="209" t="s">
        <v>69</v>
      </c>
      <c r="M161" s="210"/>
      <c r="N161" s="211" t="s">
        <v>38</v>
      </c>
      <c r="O161" s="209"/>
      <c r="P161" s="210"/>
      <c r="Q161" s="211" t="s">
        <v>58</v>
      </c>
      <c r="R161" s="209"/>
      <c r="S161" s="209"/>
      <c r="T161" s="212" t="s">
        <v>59</v>
      </c>
      <c r="U161" s="213"/>
      <c r="V161" s="214"/>
      <c r="W161" s="237"/>
      <c r="X161" s="238"/>
      <c r="Y161" s="408"/>
      <c r="AC161" s="2"/>
      <c r="AD161" s="71"/>
      <c r="AE161" s="71"/>
      <c r="AF161" s="50"/>
      <c r="AG161" s="2"/>
      <c r="AH161" s="108"/>
      <c r="AI161" s="111"/>
      <c r="AJ161" s="111"/>
      <c r="AK161" s="111"/>
      <c r="AL161" s="111"/>
      <c r="AM161" s="111"/>
      <c r="AN161" s="111"/>
      <c r="AO161" s="112"/>
      <c r="AP161" s="112"/>
      <c r="AQ161" s="112"/>
      <c r="AR161" s="112"/>
      <c r="AS161" s="112"/>
      <c r="AT161" s="112"/>
      <c r="AU161" s="112"/>
      <c r="AV161" s="112"/>
      <c r="AW161" s="105"/>
      <c r="AX161" s="105"/>
      <c r="AY161" s="105"/>
      <c r="AZ161" s="107"/>
      <c r="BA161" s="107"/>
    </row>
    <row r="162" spans="1:54" ht="27.95" customHeight="1">
      <c r="A162" s="31"/>
      <c r="B162" s="31"/>
      <c r="C162" s="32"/>
      <c r="E162" s="205"/>
      <c r="F162" s="215"/>
      <c r="G162" s="216"/>
      <c r="H162" s="216"/>
      <c r="I162" s="216"/>
      <c r="J162" s="216"/>
      <c r="K162" s="217"/>
      <c r="L162" s="218"/>
      <c r="M162" s="219"/>
      <c r="N162" s="282"/>
      <c r="O162" s="218"/>
      <c r="P162" s="219"/>
      <c r="Q162" s="282"/>
      <c r="R162" s="218"/>
      <c r="S162" s="218"/>
      <c r="T162" s="283"/>
      <c r="U162" s="284"/>
      <c r="V162" s="285"/>
      <c r="W162" s="239"/>
      <c r="X162" s="240"/>
      <c r="Y162" s="408"/>
      <c r="AC162" s="2"/>
      <c r="AD162" s="71"/>
      <c r="AE162" s="71"/>
      <c r="AF162" s="50"/>
      <c r="AG162" s="2"/>
      <c r="AH162" s="108"/>
      <c r="AI162" s="113"/>
      <c r="AJ162" s="113"/>
      <c r="AK162" s="113"/>
      <c r="AL162" s="113"/>
      <c r="AM162" s="113"/>
      <c r="AN162" s="113"/>
      <c r="AO162" s="114"/>
      <c r="AP162" s="114"/>
      <c r="AQ162" s="114"/>
      <c r="AR162" s="114"/>
      <c r="AS162" s="114"/>
      <c r="AT162" s="114"/>
      <c r="AU162" s="114"/>
      <c r="AV162" s="114"/>
      <c r="AW162" s="115"/>
      <c r="AX162" s="115"/>
      <c r="AY162" s="115"/>
      <c r="AZ162" s="107"/>
      <c r="BA162" s="107"/>
    </row>
    <row r="163" spans="1:54" ht="5.8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408"/>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row>
    <row r="164" spans="1:54" ht="14.1" customHeight="1">
      <c r="A164" s="286" t="s">
        <v>44</v>
      </c>
      <c r="B164" s="287"/>
      <c r="C164" s="287"/>
      <c r="D164" s="288"/>
      <c r="E164" s="352" t="s">
        <v>45</v>
      </c>
      <c r="F164" s="353"/>
      <c r="G164" s="353"/>
      <c r="H164" s="353"/>
      <c r="I164" s="353"/>
      <c r="J164" s="353"/>
      <c r="K164" s="353"/>
      <c r="L164" s="353"/>
      <c r="M164" s="353"/>
      <c r="N164" s="353"/>
      <c r="O164" s="353"/>
      <c r="P164" s="353"/>
      <c r="Q164" s="354"/>
      <c r="R164" s="292" t="s">
        <v>46</v>
      </c>
      <c r="S164" s="293"/>
      <c r="T164" s="294" t="s">
        <v>47</v>
      </c>
      <c r="U164" s="295"/>
      <c r="V164" s="296"/>
      <c r="W164" s="297" t="s">
        <v>48</v>
      </c>
      <c r="X164" s="298"/>
      <c r="Y164" s="408"/>
      <c r="AC164" s="2"/>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20"/>
      <c r="BA164" s="120"/>
    </row>
    <row r="165" spans="1:54" ht="20.100000000000001" customHeight="1" thickBot="1">
      <c r="A165" s="339"/>
      <c r="B165" s="340"/>
      <c r="C165" s="340"/>
      <c r="D165" s="341"/>
      <c r="E165" s="272"/>
      <c r="F165" s="273"/>
      <c r="G165" s="273"/>
      <c r="H165" s="273"/>
      <c r="I165" s="273"/>
      <c r="J165" s="273"/>
      <c r="K165" s="273"/>
      <c r="L165" s="273"/>
      <c r="M165" s="273"/>
      <c r="N165" s="273"/>
      <c r="O165" s="273"/>
      <c r="P165" s="273"/>
      <c r="Q165" s="274"/>
      <c r="R165" s="339"/>
      <c r="S165" s="340"/>
      <c r="T165" s="342"/>
      <c r="U165" s="343"/>
      <c r="V165" s="344"/>
      <c r="W165" s="235"/>
      <c r="X165" s="236"/>
      <c r="Y165" s="408"/>
      <c r="AC165" s="2"/>
      <c r="AD165" s="109"/>
      <c r="AE165" s="109"/>
      <c r="AF165" s="109"/>
      <c r="AG165" s="109"/>
      <c r="AH165" s="110"/>
      <c r="AI165" s="110"/>
      <c r="AJ165" s="110"/>
      <c r="AK165" s="110"/>
      <c r="AL165" s="110"/>
      <c r="AM165" s="110"/>
      <c r="AN165" s="110"/>
      <c r="AO165" s="110"/>
      <c r="AP165" s="110"/>
      <c r="AQ165" s="110"/>
      <c r="AR165" s="110"/>
      <c r="AS165" s="110"/>
      <c r="AT165" s="110"/>
      <c r="AU165" s="106"/>
      <c r="AV165" s="106"/>
      <c r="AW165" s="121"/>
      <c r="AX165" s="121"/>
      <c r="AY165" s="121"/>
      <c r="AZ165" s="107"/>
      <c r="BA165" s="107"/>
    </row>
    <row r="166" spans="1:54" ht="14.1" customHeight="1">
      <c r="A166" s="241" t="s">
        <v>49</v>
      </c>
      <c r="B166" s="220" t="s">
        <v>50</v>
      </c>
      <c r="C166" s="220"/>
      <c r="D166" s="220"/>
      <c r="E166" s="220" t="s">
        <v>51</v>
      </c>
      <c r="F166" s="220"/>
      <c r="G166" s="220"/>
      <c r="H166" s="220"/>
      <c r="I166" s="221" t="s">
        <v>68</v>
      </c>
      <c r="J166" s="221"/>
      <c r="K166" s="221"/>
      <c r="L166" s="220" t="s">
        <v>52</v>
      </c>
      <c r="M166" s="220"/>
      <c r="N166" s="246" t="s">
        <v>38</v>
      </c>
      <c r="O166" s="247"/>
      <c r="P166" s="248"/>
      <c r="Q166" s="246" t="s">
        <v>39</v>
      </c>
      <c r="R166" s="247"/>
      <c r="S166" s="249"/>
      <c r="T166" s="345"/>
      <c r="U166" s="345"/>
      <c r="V166" s="346"/>
      <c r="W166" s="237"/>
      <c r="X166" s="238"/>
      <c r="Y166" s="408"/>
      <c r="AC166" s="2"/>
      <c r="AD166" s="104"/>
      <c r="AE166" s="105"/>
      <c r="AF166" s="105"/>
      <c r="AG166" s="105"/>
      <c r="AH166" s="105"/>
      <c r="AI166" s="105"/>
      <c r="AJ166" s="105"/>
      <c r="AK166" s="105"/>
      <c r="AL166" s="161"/>
      <c r="AM166" s="161"/>
      <c r="AN166" s="161"/>
      <c r="AO166" s="105"/>
      <c r="AP166" s="105"/>
      <c r="AQ166" s="105"/>
      <c r="AR166" s="105"/>
      <c r="AS166" s="105"/>
      <c r="AT166" s="105"/>
      <c r="AU166" s="105"/>
      <c r="AV166" s="105"/>
      <c r="AW166" s="121"/>
      <c r="AX166" s="121"/>
      <c r="AY166" s="121"/>
      <c r="AZ166" s="107"/>
      <c r="BA166" s="107"/>
    </row>
    <row r="167" spans="1:54" ht="15" customHeight="1">
      <c r="A167" s="242"/>
      <c r="B167" s="347"/>
      <c r="C167" s="317"/>
      <c r="D167" s="348"/>
      <c r="E167" s="256" t="str">
        <f>IF(B167="","",L167+I167)</f>
        <v/>
      </c>
      <c r="F167" s="256"/>
      <c r="G167" s="256"/>
      <c r="H167" s="256"/>
      <c r="I167" s="256"/>
      <c r="J167" s="256"/>
      <c r="K167" s="256"/>
      <c r="L167" s="333"/>
      <c r="M167" s="334"/>
      <c r="N167" s="336">
        <v>0.1</v>
      </c>
      <c r="O167" s="268" t="str">
        <f>IF(L167=0,"",ROUND(L167*N167,0))</f>
        <v/>
      </c>
      <c r="P167" s="338"/>
      <c r="Q167" s="268" t="str">
        <f>IF(L167=0,"",L167+O167)</f>
        <v/>
      </c>
      <c r="R167" s="269"/>
      <c r="S167" s="269"/>
      <c r="T167" s="46" t="s">
        <v>54</v>
      </c>
      <c r="U167" s="244"/>
      <c r="V167" s="245"/>
      <c r="W167" s="239"/>
      <c r="X167" s="240"/>
      <c r="Y167" s="408"/>
      <c r="AC167" s="2"/>
      <c r="AD167" s="104"/>
      <c r="AE167" s="162"/>
      <c r="AF167" s="162"/>
      <c r="AG167" s="162"/>
      <c r="AH167" s="163"/>
      <c r="AI167" s="163"/>
      <c r="AJ167" s="163"/>
      <c r="AK167" s="163"/>
      <c r="AL167" s="163"/>
      <c r="AM167" s="163"/>
      <c r="AN167" s="163"/>
      <c r="AO167" s="163"/>
      <c r="AP167" s="163"/>
      <c r="AQ167" s="164"/>
      <c r="AR167" s="165"/>
      <c r="AS167" s="165"/>
      <c r="AT167" s="163"/>
      <c r="AU167" s="163"/>
      <c r="AV167" s="163"/>
      <c r="AW167" s="51"/>
      <c r="AX167" s="106"/>
      <c r="AY167" s="106"/>
      <c r="AZ167" s="107"/>
      <c r="BA167" s="107"/>
    </row>
    <row r="168" spans="1:54" ht="15" customHeight="1" thickBot="1">
      <c r="A168" s="243"/>
      <c r="B168" s="349"/>
      <c r="C168" s="350"/>
      <c r="D168" s="351"/>
      <c r="E168" s="257"/>
      <c r="F168" s="257"/>
      <c r="G168" s="257"/>
      <c r="H168" s="257"/>
      <c r="I168" s="257"/>
      <c r="J168" s="257"/>
      <c r="K168" s="257"/>
      <c r="L168" s="270"/>
      <c r="M168" s="335"/>
      <c r="N168" s="337"/>
      <c r="O168" s="270"/>
      <c r="P168" s="335"/>
      <c r="Q168" s="270"/>
      <c r="R168" s="271"/>
      <c r="S168" s="271"/>
      <c r="T168" s="47" t="s">
        <v>55</v>
      </c>
      <c r="U168" s="244"/>
      <c r="V168" s="245"/>
      <c r="W168" s="235"/>
      <c r="X168" s="236"/>
      <c r="Y168" s="408"/>
      <c r="AC168" s="2"/>
      <c r="AD168" s="104"/>
      <c r="AE168" s="162"/>
      <c r="AF168" s="162"/>
      <c r="AG168" s="162"/>
      <c r="AH168" s="163"/>
      <c r="AI168" s="163"/>
      <c r="AJ168" s="163"/>
      <c r="AK168" s="163"/>
      <c r="AL168" s="163"/>
      <c r="AM168" s="163"/>
      <c r="AN168" s="163"/>
      <c r="AO168" s="163"/>
      <c r="AP168" s="163"/>
      <c r="AQ168" s="164"/>
      <c r="AR168" s="165"/>
      <c r="AS168" s="165"/>
      <c r="AT168" s="163"/>
      <c r="AU168" s="163"/>
      <c r="AV168" s="163"/>
      <c r="AW168" s="51"/>
      <c r="AX168" s="106"/>
      <c r="AY168" s="106"/>
      <c r="AZ168" s="107"/>
      <c r="BA168" s="107"/>
    </row>
    <row r="169" spans="1:54" ht="14.1" customHeight="1">
      <c r="A169" s="31"/>
      <c r="B169" s="31"/>
      <c r="C169" s="32"/>
      <c r="E169" s="204" t="s">
        <v>56</v>
      </c>
      <c r="F169" s="206" t="s">
        <v>57</v>
      </c>
      <c r="G169" s="207"/>
      <c r="H169" s="207"/>
      <c r="I169" s="207"/>
      <c r="J169" s="207"/>
      <c r="K169" s="208"/>
      <c r="L169" s="209" t="s">
        <v>69</v>
      </c>
      <c r="M169" s="210"/>
      <c r="N169" s="211" t="s">
        <v>38</v>
      </c>
      <c r="O169" s="209"/>
      <c r="P169" s="210"/>
      <c r="Q169" s="211" t="s">
        <v>58</v>
      </c>
      <c r="R169" s="209"/>
      <c r="S169" s="209"/>
      <c r="T169" s="212" t="s">
        <v>59</v>
      </c>
      <c r="U169" s="213"/>
      <c r="V169" s="214"/>
      <c r="W169" s="237"/>
      <c r="X169" s="238"/>
      <c r="Y169" s="408"/>
      <c r="AC169" s="2"/>
      <c r="AD169" s="71"/>
      <c r="AE169" s="71"/>
      <c r="AF169" s="50"/>
      <c r="AG169" s="2"/>
      <c r="AH169" s="108"/>
      <c r="AI169" s="111"/>
      <c r="AJ169" s="111"/>
      <c r="AK169" s="111"/>
      <c r="AL169" s="111"/>
      <c r="AM169" s="111"/>
      <c r="AN169" s="111"/>
      <c r="AO169" s="112"/>
      <c r="AP169" s="112"/>
      <c r="AQ169" s="112"/>
      <c r="AR169" s="112"/>
      <c r="AS169" s="112"/>
      <c r="AT169" s="112"/>
      <c r="AU169" s="112"/>
      <c r="AV169" s="112"/>
      <c r="AW169" s="105"/>
      <c r="AX169" s="105"/>
      <c r="AY169" s="105"/>
      <c r="AZ169" s="107"/>
      <c r="BA169" s="107"/>
    </row>
    <row r="170" spans="1:54" ht="27.95" customHeight="1">
      <c r="A170" s="31"/>
      <c r="B170" s="31"/>
      <c r="C170" s="32"/>
      <c r="E170" s="205"/>
      <c r="F170" s="215"/>
      <c r="G170" s="216"/>
      <c r="H170" s="216"/>
      <c r="I170" s="216"/>
      <c r="J170" s="216"/>
      <c r="K170" s="217"/>
      <c r="L170" s="218"/>
      <c r="M170" s="219"/>
      <c r="N170" s="282"/>
      <c r="O170" s="218"/>
      <c r="P170" s="219"/>
      <c r="Q170" s="282"/>
      <c r="R170" s="218"/>
      <c r="S170" s="218"/>
      <c r="T170" s="283"/>
      <c r="U170" s="284"/>
      <c r="V170" s="285"/>
      <c r="W170" s="239"/>
      <c r="X170" s="240"/>
      <c r="Y170" s="408"/>
      <c r="AC170" s="2"/>
      <c r="AD170" s="71"/>
      <c r="AE170" s="71"/>
      <c r="AF170" s="50"/>
      <c r="AG170" s="2"/>
      <c r="AH170" s="108"/>
      <c r="AI170" s="113"/>
      <c r="AJ170" s="113"/>
      <c r="AK170" s="113"/>
      <c r="AL170" s="113"/>
      <c r="AM170" s="113"/>
      <c r="AN170" s="113"/>
      <c r="AO170" s="114"/>
      <c r="AP170" s="114"/>
      <c r="AQ170" s="114"/>
      <c r="AR170" s="114"/>
      <c r="AS170" s="114"/>
      <c r="AT170" s="114"/>
      <c r="AU170" s="114"/>
      <c r="AV170" s="114"/>
      <c r="AW170" s="115"/>
      <c r="AX170" s="115"/>
      <c r="AY170" s="115"/>
      <c r="AZ170" s="107"/>
      <c r="BA170" s="107"/>
    </row>
    <row r="171" spans="1:54" ht="30" customHeight="1">
      <c r="A171" s="48"/>
      <c r="B171" s="48"/>
      <c r="C171" s="48"/>
      <c r="D171" s="48"/>
      <c r="E171" s="48"/>
      <c r="F171" s="48"/>
      <c r="G171" s="48"/>
      <c r="H171" s="48"/>
      <c r="I171" s="48"/>
      <c r="J171" s="48"/>
      <c r="K171" s="48"/>
      <c r="L171" s="48"/>
      <c r="M171" s="48"/>
      <c r="N171" s="48"/>
      <c r="O171" s="97"/>
      <c r="P171" s="97"/>
      <c r="Q171" s="48"/>
      <c r="R171" s="48"/>
      <c r="S171" s="48"/>
      <c r="T171" s="48"/>
      <c r="U171" s="48"/>
      <c r="V171" s="48"/>
      <c r="W171" s="48"/>
      <c r="X171" s="48"/>
      <c r="Y171" s="408" t="s">
        <v>83</v>
      </c>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1:54" ht="14.1" customHeight="1">
      <c r="A172" s="286" t="s">
        <v>44</v>
      </c>
      <c r="B172" s="287"/>
      <c r="C172" s="287"/>
      <c r="D172" s="288"/>
      <c r="E172" s="352" t="s">
        <v>45</v>
      </c>
      <c r="F172" s="353"/>
      <c r="G172" s="353"/>
      <c r="H172" s="353"/>
      <c r="I172" s="353"/>
      <c r="J172" s="353"/>
      <c r="K172" s="353"/>
      <c r="L172" s="353"/>
      <c r="M172" s="353"/>
      <c r="N172" s="353"/>
      <c r="O172" s="353"/>
      <c r="P172" s="353"/>
      <c r="Q172" s="354"/>
      <c r="R172" s="292" t="s">
        <v>46</v>
      </c>
      <c r="S172" s="293"/>
      <c r="T172" s="294" t="s">
        <v>47</v>
      </c>
      <c r="U172" s="295"/>
      <c r="V172" s="296"/>
      <c r="W172" s="297" t="s">
        <v>48</v>
      </c>
      <c r="X172" s="298"/>
      <c r="Y172" s="408"/>
      <c r="AC172" s="2"/>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20"/>
      <c r="BA172" s="120"/>
    </row>
    <row r="173" spans="1:54" ht="20.100000000000001" customHeight="1" thickBot="1">
      <c r="A173" s="339"/>
      <c r="B173" s="340"/>
      <c r="C173" s="340"/>
      <c r="D173" s="341"/>
      <c r="E173" s="272"/>
      <c r="F173" s="273"/>
      <c r="G173" s="273"/>
      <c r="H173" s="273"/>
      <c r="I173" s="273"/>
      <c r="J173" s="273"/>
      <c r="K173" s="273"/>
      <c r="L173" s="273"/>
      <c r="M173" s="273"/>
      <c r="N173" s="273"/>
      <c r="O173" s="273"/>
      <c r="P173" s="273"/>
      <c r="Q173" s="274"/>
      <c r="R173" s="339"/>
      <c r="S173" s="340"/>
      <c r="T173" s="342"/>
      <c r="U173" s="343"/>
      <c r="V173" s="344"/>
      <c r="W173" s="235"/>
      <c r="X173" s="236"/>
      <c r="Y173" s="408"/>
      <c r="AC173" s="2"/>
      <c r="AD173" s="109"/>
      <c r="AE173" s="109"/>
      <c r="AF173" s="109"/>
      <c r="AG173" s="109"/>
      <c r="AH173" s="110"/>
      <c r="AI173" s="110"/>
      <c r="AJ173" s="110"/>
      <c r="AK173" s="110"/>
      <c r="AL173" s="110"/>
      <c r="AM173" s="110"/>
      <c r="AN173" s="110"/>
      <c r="AO173" s="110"/>
      <c r="AP173" s="110"/>
      <c r="AQ173" s="110"/>
      <c r="AR173" s="110"/>
      <c r="AS173" s="110"/>
      <c r="AT173" s="110"/>
      <c r="AU173" s="106"/>
      <c r="AV173" s="106"/>
      <c r="AW173" s="121"/>
      <c r="AX173" s="121"/>
      <c r="AY173" s="121"/>
      <c r="AZ173" s="107"/>
      <c r="BA173" s="107"/>
    </row>
    <row r="174" spans="1:54" ht="14.1" customHeight="1">
      <c r="A174" s="241" t="s">
        <v>49</v>
      </c>
      <c r="B174" s="220" t="s">
        <v>50</v>
      </c>
      <c r="C174" s="220"/>
      <c r="D174" s="220"/>
      <c r="E174" s="220" t="s">
        <v>51</v>
      </c>
      <c r="F174" s="220"/>
      <c r="G174" s="220"/>
      <c r="H174" s="220"/>
      <c r="I174" s="221" t="s">
        <v>68</v>
      </c>
      <c r="J174" s="221"/>
      <c r="K174" s="221"/>
      <c r="L174" s="220" t="s">
        <v>52</v>
      </c>
      <c r="M174" s="220"/>
      <c r="N174" s="246" t="s">
        <v>38</v>
      </c>
      <c r="O174" s="247"/>
      <c r="P174" s="248"/>
      <c r="Q174" s="246" t="s">
        <v>39</v>
      </c>
      <c r="R174" s="247"/>
      <c r="S174" s="249"/>
      <c r="T174" s="345"/>
      <c r="U174" s="345"/>
      <c r="V174" s="346"/>
      <c r="W174" s="237"/>
      <c r="X174" s="238"/>
      <c r="Y174" s="408"/>
      <c r="AC174" s="2"/>
      <c r="AD174" s="104"/>
      <c r="AE174" s="105"/>
      <c r="AF174" s="105"/>
      <c r="AG174" s="105"/>
      <c r="AH174" s="105"/>
      <c r="AI174" s="105"/>
      <c r="AJ174" s="105"/>
      <c r="AK174" s="105"/>
      <c r="AL174" s="161"/>
      <c r="AM174" s="161"/>
      <c r="AN174" s="161"/>
      <c r="AO174" s="105"/>
      <c r="AP174" s="105"/>
      <c r="AQ174" s="105"/>
      <c r="AR174" s="105"/>
      <c r="AS174" s="105"/>
      <c r="AT174" s="105"/>
      <c r="AU174" s="105"/>
      <c r="AV174" s="105"/>
      <c r="AW174" s="121"/>
      <c r="AX174" s="121"/>
      <c r="AY174" s="121"/>
      <c r="AZ174" s="107"/>
      <c r="BA174" s="107"/>
    </row>
    <row r="175" spans="1:54" ht="15" customHeight="1">
      <c r="A175" s="242"/>
      <c r="B175" s="347"/>
      <c r="C175" s="317"/>
      <c r="D175" s="348"/>
      <c r="E175" s="256" t="str">
        <f>IF(B175="","",L175+I175)</f>
        <v/>
      </c>
      <c r="F175" s="256"/>
      <c r="G175" s="256"/>
      <c r="H175" s="256"/>
      <c r="I175" s="256"/>
      <c r="J175" s="256"/>
      <c r="K175" s="256"/>
      <c r="L175" s="333"/>
      <c r="M175" s="334"/>
      <c r="N175" s="336">
        <v>0.1</v>
      </c>
      <c r="O175" s="268" t="str">
        <f>IF(L175=0,"",ROUND(L175*N175,0))</f>
        <v/>
      </c>
      <c r="P175" s="338"/>
      <c r="Q175" s="268" t="str">
        <f>IF(L175=0,"",L175+O175)</f>
        <v/>
      </c>
      <c r="R175" s="269"/>
      <c r="S175" s="269"/>
      <c r="T175" s="46" t="s">
        <v>54</v>
      </c>
      <c r="U175" s="244"/>
      <c r="V175" s="245"/>
      <c r="W175" s="239"/>
      <c r="X175" s="240"/>
      <c r="Y175" s="408"/>
      <c r="AC175" s="2"/>
      <c r="AD175" s="104"/>
      <c r="AE175" s="162"/>
      <c r="AF175" s="162"/>
      <c r="AG175" s="162"/>
      <c r="AH175" s="163"/>
      <c r="AI175" s="163"/>
      <c r="AJ175" s="163"/>
      <c r="AK175" s="163"/>
      <c r="AL175" s="163"/>
      <c r="AM175" s="163"/>
      <c r="AN175" s="163"/>
      <c r="AO175" s="163"/>
      <c r="AP175" s="163"/>
      <c r="AQ175" s="164"/>
      <c r="AR175" s="165"/>
      <c r="AS175" s="165"/>
      <c r="AT175" s="163"/>
      <c r="AU175" s="163"/>
      <c r="AV175" s="163"/>
      <c r="AW175" s="51"/>
      <c r="AX175" s="106"/>
      <c r="AY175" s="106"/>
      <c r="AZ175" s="107"/>
      <c r="BA175" s="107"/>
    </row>
    <row r="176" spans="1:54" ht="15" customHeight="1" thickBot="1">
      <c r="A176" s="243"/>
      <c r="B176" s="349"/>
      <c r="C176" s="350"/>
      <c r="D176" s="351"/>
      <c r="E176" s="257"/>
      <c r="F176" s="257"/>
      <c r="G176" s="257"/>
      <c r="H176" s="257"/>
      <c r="I176" s="257"/>
      <c r="J176" s="257"/>
      <c r="K176" s="257"/>
      <c r="L176" s="270"/>
      <c r="M176" s="335"/>
      <c r="N176" s="337"/>
      <c r="O176" s="270"/>
      <c r="P176" s="335"/>
      <c r="Q176" s="270"/>
      <c r="R176" s="271"/>
      <c r="S176" s="271"/>
      <c r="T176" s="47" t="s">
        <v>55</v>
      </c>
      <c r="U176" s="244"/>
      <c r="V176" s="245"/>
      <c r="W176" s="235"/>
      <c r="X176" s="236"/>
      <c r="Y176" s="408"/>
      <c r="AC176" s="2"/>
      <c r="AD176" s="104"/>
      <c r="AE176" s="162"/>
      <c r="AF176" s="162"/>
      <c r="AG176" s="162"/>
      <c r="AH176" s="163"/>
      <c r="AI176" s="163"/>
      <c r="AJ176" s="163"/>
      <c r="AK176" s="163"/>
      <c r="AL176" s="163"/>
      <c r="AM176" s="163"/>
      <c r="AN176" s="163"/>
      <c r="AO176" s="163"/>
      <c r="AP176" s="163"/>
      <c r="AQ176" s="164"/>
      <c r="AR176" s="165"/>
      <c r="AS176" s="165"/>
      <c r="AT176" s="163"/>
      <c r="AU176" s="163"/>
      <c r="AV176" s="163"/>
      <c r="AW176" s="51"/>
      <c r="AX176" s="106"/>
      <c r="AY176" s="106"/>
      <c r="AZ176" s="107"/>
      <c r="BA176" s="107"/>
    </row>
    <row r="177" spans="1:53" ht="14.1" customHeight="1">
      <c r="A177" s="31"/>
      <c r="B177" s="31"/>
      <c r="C177" s="32"/>
      <c r="E177" s="204" t="s">
        <v>56</v>
      </c>
      <c r="F177" s="206" t="s">
        <v>57</v>
      </c>
      <c r="G177" s="207"/>
      <c r="H177" s="207"/>
      <c r="I177" s="207"/>
      <c r="J177" s="207"/>
      <c r="K177" s="208"/>
      <c r="L177" s="209" t="s">
        <v>69</v>
      </c>
      <c r="M177" s="210"/>
      <c r="N177" s="211" t="s">
        <v>38</v>
      </c>
      <c r="O177" s="209"/>
      <c r="P177" s="210"/>
      <c r="Q177" s="211" t="s">
        <v>58</v>
      </c>
      <c r="R177" s="209"/>
      <c r="S177" s="209"/>
      <c r="T177" s="212" t="s">
        <v>59</v>
      </c>
      <c r="U177" s="213"/>
      <c r="V177" s="214"/>
      <c r="W177" s="237"/>
      <c r="X177" s="238"/>
      <c r="Y177" s="408"/>
      <c r="AC177" s="2"/>
      <c r="AD177" s="71"/>
      <c r="AE177" s="71"/>
      <c r="AF177" s="50"/>
      <c r="AG177" s="2"/>
      <c r="AH177" s="108"/>
      <c r="AI177" s="111"/>
      <c r="AJ177" s="111"/>
      <c r="AK177" s="111"/>
      <c r="AL177" s="111"/>
      <c r="AM177" s="111"/>
      <c r="AN177" s="111"/>
      <c r="AO177" s="112"/>
      <c r="AP177" s="112"/>
      <c r="AQ177" s="112"/>
      <c r="AR177" s="112"/>
      <c r="AS177" s="112"/>
      <c r="AT177" s="112"/>
      <c r="AU177" s="112"/>
      <c r="AV177" s="112"/>
      <c r="AW177" s="105"/>
      <c r="AX177" s="105"/>
      <c r="AY177" s="105"/>
      <c r="AZ177" s="107"/>
      <c r="BA177" s="107"/>
    </row>
    <row r="178" spans="1:53" ht="27.95" customHeight="1">
      <c r="A178" s="31"/>
      <c r="B178" s="31"/>
      <c r="C178" s="32"/>
      <c r="E178" s="205"/>
      <c r="F178" s="215"/>
      <c r="G178" s="216"/>
      <c r="H178" s="216"/>
      <c r="I178" s="216"/>
      <c r="J178" s="216"/>
      <c r="K178" s="217"/>
      <c r="L178" s="218"/>
      <c r="M178" s="219"/>
      <c r="N178" s="282"/>
      <c r="O178" s="218"/>
      <c r="P178" s="219"/>
      <c r="Q178" s="282"/>
      <c r="R178" s="218"/>
      <c r="S178" s="218"/>
      <c r="T178" s="283"/>
      <c r="U178" s="284"/>
      <c r="V178" s="285"/>
      <c r="W178" s="239"/>
      <c r="X178" s="240"/>
      <c r="Y178" s="408"/>
      <c r="AC178" s="2"/>
      <c r="AD178" s="71"/>
      <c r="AE178" s="71"/>
      <c r="AF178" s="50"/>
      <c r="AG178" s="2"/>
      <c r="AH178" s="108"/>
      <c r="AI178" s="113"/>
      <c r="AJ178" s="113"/>
      <c r="AK178" s="113"/>
      <c r="AL178" s="113"/>
      <c r="AM178" s="113"/>
      <c r="AN178" s="113"/>
      <c r="AO178" s="114"/>
      <c r="AP178" s="114"/>
      <c r="AQ178" s="114"/>
      <c r="AR178" s="114"/>
      <c r="AS178" s="114"/>
      <c r="AT178" s="114"/>
      <c r="AU178" s="114"/>
      <c r="AV178" s="114"/>
      <c r="AW178" s="115"/>
      <c r="AX178" s="115"/>
      <c r="AY178" s="115"/>
      <c r="AZ178" s="107"/>
      <c r="BA178" s="107"/>
    </row>
    <row r="179" spans="1:53" ht="5.8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408"/>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row>
    <row r="180" spans="1:53" ht="14.1" customHeight="1">
      <c r="A180" s="286" t="s">
        <v>44</v>
      </c>
      <c r="B180" s="287"/>
      <c r="C180" s="287"/>
      <c r="D180" s="288"/>
      <c r="E180" s="352" t="s">
        <v>45</v>
      </c>
      <c r="F180" s="353"/>
      <c r="G180" s="353"/>
      <c r="H180" s="353"/>
      <c r="I180" s="353"/>
      <c r="J180" s="353"/>
      <c r="K180" s="353"/>
      <c r="L180" s="353"/>
      <c r="M180" s="353"/>
      <c r="N180" s="353"/>
      <c r="O180" s="353"/>
      <c r="P180" s="353"/>
      <c r="Q180" s="354"/>
      <c r="R180" s="292" t="s">
        <v>46</v>
      </c>
      <c r="S180" s="293"/>
      <c r="T180" s="294" t="s">
        <v>47</v>
      </c>
      <c r="U180" s="295"/>
      <c r="V180" s="296"/>
      <c r="W180" s="297" t="s">
        <v>48</v>
      </c>
      <c r="X180" s="298"/>
      <c r="Y180" s="408"/>
      <c r="AC180" s="2"/>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20"/>
      <c r="BA180" s="120"/>
    </row>
    <row r="181" spans="1:53" ht="20.100000000000001" customHeight="1" thickBot="1">
      <c r="A181" s="339"/>
      <c r="B181" s="340"/>
      <c r="C181" s="340"/>
      <c r="D181" s="341"/>
      <c r="E181" s="272"/>
      <c r="F181" s="273"/>
      <c r="G181" s="273"/>
      <c r="H181" s="273"/>
      <c r="I181" s="273"/>
      <c r="J181" s="273"/>
      <c r="K181" s="273"/>
      <c r="L181" s="273"/>
      <c r="M181" s="273"/>
      <c r="N181" s="273"/>
      <c r="O181" s="273"/>
      <c r="P181" s="273"/>
      <c r="Q181" s="274"/>
      <c r="R181" s="339"/>
      <c r="S181" s="340"/>
      <c r="T181" s="342"/>
      <c r="U181" s="343"/>
      <c r="V181" s="344"/>
      <c r="W181" s="235"/>
      <c r="X181" s="236"/>
      <c r="Y181" s="408"/>
      <c r="AC181" s="2"/>
      <c r="AD181" s="109"/>
      <c r="AE181" s="109"/>
      <c r="AF181" s="109"/>
      <c r="AG181" s="109"/>
      <c r="AH181" s="110"/>
      <c r="AI181" s="110"/>
      <c r="AJ181" s="110"/>
      <c r="AK181" s="110"/>
      <c r="AL181" s="110"/>
      <c r="AM181" s="110"/>
      <c r="AN181" s="110"/>
      <c r="AO181" s="110"/>
      <c r="AP181" s="110"/>
      <c r="AQ181" s="110"/>
      <c r="AR181" s="110"/>
      <c r="AS181" s="110"/>
      <c r="AT181" s="110"/>
      <c r="AU181" s="106"/>
      <c r="AV181" s="106"/>
      <c r="AW181" s="121"/>
      <c r="AX181" s="121"/>
      <c r="AY181" s="121"/>
      <c r="AZ181" s="107"/>
      <c r="BA181" s="107"/>
    </row>
    <row r="182" spans="1:53" ht="14.1" customHeight="1">
      <c r="A182" s="241" t="s">
        <v>49</v>
      </c>
      <c r="B182" s="220" t="s">
        <v>50</v>
      </c>
      <c r="C182" s="220"/>
      <c r="D182" s="220"/>
      <c r="E182" s="220" t="s">
        <v>51</v>
      </c>
      <c r="F182" s="220"/>
      <c r="G182" s="220"/>
      <c r="H182" s="220"/>
      <c r="I182" s="221" t="s">
        <v>68</v>
      </c>
      <c r="J182" s="221"/>
      <c r="K182" s="221"/>
      <c r="L182" s="220" t="s">
        <v>52</v>
      </c>
      <c r="M182" s="220"/>
      <c r="N182" s="246" t="s">
        <v>38</v>
      </c>
      <c r="O182" s="247"/>
      <c r="P182" s="248"/>
      <c r="Q182" s="246" t="s">
        <v>39</v>
      </c>
      <c r="R182" s="247"/>
      <c r="S182" s="249"/>
      <c r="T182" s="345"/>
      <c r="U182" s="345"/>
      <c r="V182" s="346"/>
      <c r="W182" s="237"/>
      <c r="X182" s="238"/>
      <c r="Y182" s="408"/>
      <c r="AC182" s="2"/>
      <c r="AD182" s="104"/>
      <c r="AE182" s="105"/>
      <c r="AF182" s="105"/>
      <c r="AG182" s="105"/>
      <c r="AH182" s="105"/>
      <c r="AI182" s="105"/>
      <c r="AJ182" s="105"/>
      <c r="AK182" s="105"/>
      <c r="AL182" s="161"/>
      <c r="AM182" s="161"/>
      <c r="AN182" s="161"/>
      <c r="AO182" s="105"/>
      <c r="AP182" s="105"/>
      <c r="AQ182" s="105"/>
      <c r="AR182" s="105"/>
      <c r="AS182" s="105"/>
      <c r="AT182" s="105"/>
      <c r="AU182" s="105"/>
      <c r="AV182" s="105"/>
      <c r="AW182" s="121"/>
      <c r="AX182" s="121"/>
      <c r="AY182" s="121"/>
      <c r="AZ182" s="107"/>
      <c r="BA182" s="107"/>
    </row>
    <row r="183" spans="1:53" ht="15" customHeight="1">
      <c r="A183" s="242"/>
      <c r="B183" s="347"/>
      <c r="C183" s="317"/>
      <c r="D183" s="348"/>
      <c r="E183" s="256" t="str">
        <f>IF(B183="","",L183+I183)</f>
        <v/>
      </c>
      <c r="F183" s="256"/>
      <c r="G183" s="256"/>
      <c r="H183" s="256"/>
      <c r="I183" s="256"/>
      <c r="J183" s="256"/>
      <c r="K183" s="256"/>
      <c r="L183" s="333"/>
      <c r="M183" s="334"/>
      <c r="N183" s="336">
        <v>0.1</v>
      </c>
      <c r="O183" s="268" t="str">
        <f>IF(L183=0,"",ROUND(L183*N183,0))</f>
        <v/>
      </c>
      <c r="P183" s="338"/>
      <c r="Q183" s="268" t="str">
        <f>IF(L183=0,"",L183+O183)</f>
        <v/>
      </c>
      <c r="R183" s="269"/>
      <c r="S183" s="269"/>
      <c r="T183" s="46" t="s">
        <v>54</v>
      </c>
      <c r="U183" s="244"/>
      <c r="V183" s="245"/>
      <c r="W183" s="239"/>
      <c r="X183" s="240"/>
      <c r="Y183" s="408"/>
      <c r="AC183" s="2"/>
      <c r="AD183" s="104"/>
      <c r="AE183" s="162"/>
      <c r="AF183" s="162"/>
      <c r="AG183" s="162"/>
      <c r="AH183" s="163"/>
      <c r="AI183" s="163"/>
      <c r="AJ183" s="163"/>
      <c r="AK183" s="163"/>
      <c r="AL183" s="163"/>
      <c r="AM183" s="163"/>
      <c r="AN183" s="163"/>
      <c r="AO183" s="163"/>
      <c r="AP183" s="163"/>
      <c r="AQ183" s="164"/>
      <c r="AR183" s="165"/>
      <c r="AS183" s="165"/>
      <c r="AT183" s="163"/>
      <c r="AU183" s="163"/>
      <c r="AV183" s="163"/>
      <c r="AW183" s="51"/>
      <c r="AX183" s="106"/>
      <c r="AY183" s="106"/>
      <c r="AZ183" s="107"/>
      <c r="BA183" s="107"/>
    </row>
    <row r="184" spans="1:53" ht="15" customHeight="1" thickBot="1">
      <c r="A184" s="243"/>
      <c r="B184" s="349"/>
      <c r="C184" s="350"/>
      <c r="D184" s="351"/>
      <c r="E184" s="257"/>
      <c r="F184" s="257"/>
      <c r="G184" s="257"/>
      <c r="H184" s="257"/>
      <c r="I184" s="257"/>
      <c r="J184" s="257"/>
      <c r="K184" s="257"/>
      <c r="L184" s="270"/>
      <c r="M184" s="335"/>
      <c r="N184" s="337"/>
      <c r="O184" s="270"/>
      <c r="P184" s="335"/>
      <c r="Q184" s="270"/>
      <c r="R184" s="271"/>
      <c r="S184" s="271"/>
      <c r="T184" s="47" t="s">
        <v>55</v>
      </c>
      <c r="U184" s="244"/>
      <c r="V184" s="245"/>
      <c r="W184" s="235"/>
      <c r="X184" s="236"/>
      <c r="Y184" s="408"/>
      <c r="AC184" s="2"/>
      <c r="AD184" s="104"/>
      <c r="AE184" s="162"/>
      <c r="AF184" s="162"/>
      <c r="AG184" s="162"/>
      <c r="AH184" s="163"/>
      <c r="AI184" s="163"/>
      <c r="AJ184" s="163"/>
      <c r="AK184" s="163"/>
      <c r="AL184" s="163"/>
      <c r="AM184" s="163"/>
      <c r="AN184" s="163"/>
      <c r="AO184" s="163"/>
      <c r="AP184" s="163"/>
      <c r="AQ184" s="164"/>
      <c r="AR184" s="165"/>
      <c r="AS184" s="165"/>
      <c r="AT184" s="163"/>
      <c r="AU184" s="163"/>
      <c r="AV184" s="163"/>
      <c r="AW184" s="51"/>
      <c r="AX184" s="106"/>
      <c r="AY184" s="106"/>
      <c r="AZ184" s="107"/>
      <c r="BA184" s="107"/>
    </row>
    <row r="185" spans="1:53" ht="14.1" customHeight="1">
      <c r="A185" s="31"/>
      <c r="B185" s="31"/>
      <c r="C185" s="32"/>
      <c r="E185" s="204" t="s">
        <v>56</v>
      </c>
      <c r="F185" s="206" t="s">
        <v>57</v>
      </c>
      <c r="G185" s="207"/>
      <c r="H185" s="207"/>
      <c r="I185" s="207"/>
      <c r="J185" s="207"/>
      <c r="K185" s="208"/>
      <c r="L185" s="209" t="s">
        <v>69</v>
      </c>
      <c r="M185" s="210"/>
      <c r="N185" s="211" t="s">
        <v>38</v>
      </c>
      <c r="O185" s="209"/>
      <c r="P185" s="210"/>
      <c r="Q185" s="211" t="s">
        <v>58</v>
      </c>
      <c r="R185" s="209"/>
      <c r="S185" s="209"/>
      <c r="T185" s="212" t="s">
        <v>59</v>
      </c>
      <c r="U185" s="213"/>
      <c r="V185" s="214"/>
      <c r="W185" s="237"/>
      <c r="X185" s="238"/>
      <c r="Y185" s="408"/>
      <c r="AC185" s="2"/>
      <c r="AD185" s="71"/>
      <c r="AE185" s="71"/>
      <c r="AF185" s="50"/>
      <c r="AG185" s="2"/>
      <c r="AH185" s="108"/>
      <c r="AI185" s="111"/>
      <c r="AJ185" s="111"/>
      <c r="AK185" s="111"/>
      <c r="AL185" s="111"/>
      <c r="AM185" s="111"/>
      <c r="AN185" s="111"/>
      <c r="AO185" s="112"/>
      <c r="AP185" s="112"/>
      <c r="AQ185" s="112"/>
      <c r="AR185" s="112"/>
      <c r="AS185" s="112"/>
      <c r="AT185" s="112"/>
      <c r="AU185" s="112"/>
      <c r="AV185" s="112"/>
      <c r="AW185" s="105"/>
      <c r="AX185" s="105"/>
      <c r="AY185" s="105"/>
      <c r="AZ185" s="107"/>
      <c r="BA185" s="107"/>
    </row>
    <row r="186" spans="1:53" ht="27.95" customHeight="1">
      <c r="A186" s="31"/>
      <c r="B186" s="31"/>
      <c r="C186" s="32"/>
      <c r="E186" s="205"/>
      <c r="F186" s="215"/>
      <c r="G186" s="216"/>
      <c r="H186" s="216"/>
      <c r="I186" s="216"/>
      <c r="J186" s="216"/>
      <c r="K186" s="217"/>
      <c r="L186" s="218"/>
      <c r="M186" s="219"/>
      <c r="N186" s="282"/>
      <c r="O186" s="218"/>
      <c r="P186" s="219"/>
      <c r="Q186" s="282"/>
      <c r="R186" s="218"/>
      <c r="S186" s="218"/>
      <c r="T186" s="283"/>
      <c r="U186" s="284"/>
      <c r="V186" s="285"/>
      <c r="W186" s="239"/>
      <c r="X186" s="240"/>
      <c r="Y186" s="408"/>
      <c r="AC186" s="2"/>
      <c r="AD186" s="71"/>
      <c r="AE186" s="71"/>
      <c r="AF186" s="50"/>
      <c r="AG186" s="2"/>
      <c r="AH186" s="108"/>
      <c r="AI186" s="113"/>
      <c r="AJ186" s="113"/>
      <c r="AK186" s="113"/>
      <c r="AL186" s="113"/>
      <c r="AM186" s="113"/>
      <c r="AN186" s="113"/>
      <c r="AO186" s="114"/>
      <c r="AP186" s="114"/>
      <c r="AQ186" s="114"/>
      <c r="AR186" s="114"/>
      <c r="AS186" s="114"/>
      <c r="AT186" s="114"/>
      <c r="AU186" s="114"/>
      <c r="AV186" s="114"/>
      <c r="AW186" s="115"/>
      <c r="AX186" s="115"/>
      <c r="AY186" s="115"/>
      <c r="AZ186" s="107"/>
      <c r="BA186" s="107"/>
    </row>
    <row r="187" spans="1:53" ht="5.8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408"/>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row>
    <row r="188" spans="1:53" ht="14.1" customHeight="1">
      <c r="A188" s="286" t="s">
        <v>44</v>
      </c>
      <c r="B188" s="287"/>
      <c r="C188" s="287"/>
      <c r="D188" s="288"/>
      <c r="E188" s="352" t="s">
        <v>45</v>
      </c>
      <c r="F188" s="353"/>
      <c r="G188" s="353"/>
      <c r="H188" s="353"/>
      <c r="I188" s="353"/>
      <c r="J188" s="353"/>
      <c r="K188" s="353"/>
      <c r="L188" s="353"/>
      <c r="M188" s="353"/>
      <c r="N188" s="353"/>
      <c r="O188" s="353"/>
      <c r="P188" s="353"/>
      <c r="Q188" s="354"/>
      <c r="R188" s="292" t="s">
        <v>46</v>
      </c>
      <c r="S188" s="293"/>
      <c r="T188" s="294" t="s">
        <v>47</v>
      </c>
      <c r="U188" s="295"/>
      <c r="V188" s="296"/>
      <c r="W188" s="297" t="s">
        <v>48</v>
      </c>
      <c r="X188" s="298"/>
      <c r="Y188" s="408"/>
      <c r="AC188" s="2"/>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20"/>
      <c r="BA188" s="120"/>
    </row>
    <row r="189" spans="1:53" ht="20.100000000000001" customHeight="1" thickBot="1">
      <c r="A189" s="339"/>
      <c r="B189" s="340"/>
      <c r="C189" s="340"/>
      <c r="D189" s="341"/>
      <c r="E189" s="272"/>
      <c r="F189" s="273"/>
      <c r="G189" s="273"/>
      <c r="H189" s="273"/>
      <c r="I189" s="273"/>
      <c r="J189" s="273"/>
      <c r="K189" s="273"/>
      <c r="L189" s="273"/>
      <c r="M189" s="273"/>
      <c r="N189" s="273"/>
      <c r="O189" s="273"/>
      <c r="P189" s="273"/>
      <c r="Q189" s="274"/>
      <c r="R189" s="339"/>
      <c r="S189" s="340"/>
      <c r="T189" s="342"/>
      <c r="U189" s="343"/>
      <c r="V189" s="344"/>
      <c r="W189" s="235"/>
      <c r="X189" s="236"/>
      <c r="Y189" s="408"/>
      <c r="AC189" s="2"/>
      <c r="AD189" s="109"/>
      <c r="AE189" s="109"/>
      <c r="AF189" s="109"/>
      <c r="AG189" s="109"/>
      <c r="AH189" s="110"/>
      <c r="AI189" s="110"/>
      <c r="AJ189" s="110"/>
      <c r="AK189" s="110"/>
      <c r="AL189" s="110"/>
      <c r="AM189" s="110"/>
      <c r="AN189" s="110"/>
      <c r="AO189" s="110"/>
      <c r="AP189" s="110"/>
      <c r="AQ189" s="110"/>
      <c r="AR189" s="110"/>
      <c r="AS189" s="110"/>
      <c r="AT189" s="110"/>
      <c r="AU189" s="106"/>
      <c r="AV189" s="106"/>
      <c r="AW189" s="121"/>
      <c r="AX189" s="121"/>
      <c r="AY189" s="121"/>
      <c r="AZ189" s="107"/>
      <c r="BA189" s="107"/>
    </row>
    <row r="190" spans="1:53" ht="14.1" customHeight="1">
      <c r="A190" s="241" t="s">
        <v>49</v>
      </c>
      <c r="B190" s="220" t="s">
        <v>50</v>
      </c>
      <c r="C190" s="220"/>
      <c r="D190" s="220"/>
      <c r="E190" s="220" t="s">
        <v>51</v>
      </c>
      <c r="F190" s="220"/>
      <c r="G190" s="220"/>
      <c r="H190" s="220"/>
      <c r="I190" s="221" t="s">
        <v>68</v>
      </c>
      <c r="J190" s="221"/>
      <c r="K190" s="221"/>
      <c r="L190" s="220" t="s">
        <v>52</v>
      </c>
      <c r="M190" s="220"/>
      <c r="N190" s="246" t="s">
        <v>38</v>
      </c>
      <c r="O190" s="247"/>
      <c r="P190" s="248"/>
      <c r="Q190" s="246" t="s">
        <v>39</v>
      </c>
      <c r="R190" s="247"/>
      <c r="S190" s="249"/>
      <c r="T190" s="345"/>
      <c r="U190" s="345"/>
      <c r="V190" s="346"/>
      <c r="W190" s="237"/>
      <c r="X190" s="238"/>
      <c r="Y190" s="408"/>
      <c r="AC190" s="2"/>
      <c r="AD190" s="104"/>
      <c r="AE190" s="105"/>
      <c r="AF190" s="105"/>
      <c r="AG190" s="105"/>
      <c r="AH190" s="105"/>
      <c r="AI190" s="105"/>
      <c r="AJ190" s="105"/>
      <c r="AK190" s="105"/>
      <c r="AL190" s="161"/>
      <c r="AM190" s="161"/>
      <c r="AN190" s="161"/>
      <c r="AO190" s="105"/>
      <c r="AP190" s="105"/>
      <c r="AQ190" s="105"/>
      <c r="AR190" s="105"/>
      <c r="AS190" s="105"/>
      <c r="AT190" s="105"/>
      <c r="AU190" s="105"/>
      <c r="AV190" s="105"/>
      <c r="AW190" s="121"/>
      <c r="AX190" s="121"/>
      <c r="AY190" s="121"/>
      <c r="AZ190" s="107"/>
      <c r="BA190" s="107"/>
    </row>
    <row r="191" spans="1:53" ht="15" customHeight="1">
      <c r="A191" s="242"/>
      <c r="B191" s="347"/>
      <c r="C191" s="317"/>
      <c r="D191" s="348"/>
      <c r="E191" s="256" t="str">
        <f>IF(B191="","",L191+I191)</f>
        <v/>
      </c>
      <c r="F191" s="256"/>
      <c r="G191" s="256"/>
      <c r="H191" s="256"/>
      <c r="I191" s="256"/>
      <c r="J191" s="256"/>
      <c r="K191" s="256"/>
      <c r="L191" s="333"/>
      <c r="M191" s="334"/>
      <c r="N191" s="336">
        <v>0.1</v>
      </c>
      <c r="O191" s="268" t="str">
        <f>IF(L191=0,"",ROUND(L191*N191,0))</f>
        <v/>
      </c>
      <c r="P191" s="338"/>
      <c r="Q191" s="268" t="str">
        <f>IF(L191=0,"",L191+O191)</f>
        <v/>
      </c>
      <c r="R191" s="269"/>
      <c r="S191" s="269"/>
      <c r="T191" s="46" t="s">
        <v>54</v>
      </c>
      <c r="U191" s="244"/>
      <c r="V191" s="245"/>
      <c r="W191" s="239"/>
      <c r="X191" s="240"/>
      <c r="Y191" s="408"/>
      <c r="AC191" s="2"/>
      <c r="AD191" s="104"/>
      <c r="AE191" s="162"/>
      <c r="AF191" s="162"/>
      <c r="AG191" s="162"/>
      <c r="AH191" s="163"/>
      <c r="AI191" s="163"/>
      <c r="AJ191" s="163"/>
      <c r="AK191" s="163"/>
      <c r="AL191" s="163"/>
      <c r="AM191" s="163"/>
      <c r="AN191" s="163"/>
      <c r="AO191" s="163"/>
      <c r="AP191" s="163"/>
      <c r="AQ191" s="164"/>
      <c r="AR191" s="165"/>
      <c r="AS191" s="165"/>
      <c r="AT191" s="163"/>
      <c r="AU191" s="163"/>
      <c r="AV191" s="163"/>
      <c r="AW191" s="51"/>
      <c r="AX191" s="106"/>
      <c r="AY191" s="106"/>
      <c r="AZ191" s="107"/>
      <c r="BA191" s="107"/>
    </row>
    <row r="192" spans="1:53" ht="15" customHeight="1" thickBot="1">
      <c r="A192" s="243"/>
      <c r="B192" s="349"/>
      <c r="C192" s="350"/>
      <c r="D192" s="351"/>
      <c r="E192" s="257"/>
      <c r="F192" s="257"/>
      <c r="G192" s="257"/>
      <c r="H192" s="257"/>
      <c r="I192" s="257"/>
      <c r="J192" s="257"/>
      <c r="K192" s="257"/>
      <c r="L192" s="270"/>
      <c r="M192" s="335"/>
      <c r="N192" s="337"/>
      <c r="O192" s="270"/>
      <c r="P192" s="335"/>
      <c r="Q192" s="270"/>
      <c r="R192" s="271"/>
      <c r="S192" s="271"/>
      <c r="T192" s="47" t="s">
        <v>55</v>
      </c>
      <c r="U192" s="244"/>
      <c r="V192" s="245"/>
      <c r="W192" s="235"/>
      <c r="X192" s="236"/>
      <c r="Y192" s="408"/>
      <c r="AC192" s="2"/>
      <c r="AD192" s="104"/>
      <c r="AE192" s="162"/>
      <c r="AF192" s="162"/>
      <c r="AG192" s="162"/>
      <c r="AH192" s="163"/>
      <c r="AI192" s="163"/>
      <c r="AJ192" s="163"/>
      <c r="AK192" s="163"/>
      <c r="AL192" s="163"/>
      <c r="AM192" s="163"/>
      <c r="AN192" s="163"/>
      <c r="AO192" s="163"/>
      <c r="AP192" s="163"/>
      <c r="AQ192" s="164"/>
      <c r="AR192" s="165"/>
      <c r="AS192" s="165"/>
      <c r="AT192" s="163"/>
      <c r="AU192" s="163"/>
      <c r="AV192" s="163"/>
      <c r="AW192" s="51"/>
      <c r="AX192" s="106"/>
      <c r="AY192" s="106"/>
      <c r="AZ192" s="107"/>
      <c r="BA192" s="107"/>
    </row>
    <row r="193" spans="1:53" ht="14.1" customHeight="1">
      <c r="A193" s="31"/>
      <c r="B193" s="31"/>
      <c r="C193" s="32"/>
      <c r="E193" s="204" t="s">
        <v>56</v>
      </c>
      <c r="F193" s="206" t="s">
        <v>57</v>
      </c>
      <c r="G193" s="207"/>
      <c r="H193" s="207"/>
      <c r="I193" s="207"/>
      <c r="J193" s="207"/>
      <c r="K193" s="208"/>
      <c r="L193" s="209" t="s">
        <v>69</v>
      </c>
      <c r="M193" s="210"/>
      <c r="N193" s="211" t="s">
        <v>38</v>
      </c>
      <c r="O193" s="209"/>
      <c r="P193" s="210"/>
      <c r="Q193" s="211" t="s">
        <v>58</v>
      </c>
      <c r="R193" s="209"/>
      <c r="S193" s="209"/>
      <c r="T193" s="212" t="s">
        <v>59</v>
      </c>
      <c r="U193" s="213"/>
      <c r="V193" s="214"/>
      <c r="W193" s="237"/>
      <c r="X193" s="238"/>
      <c r="Y193" s="408"/>
      <c r="AC193" s="2"/>
      <c r="AD193" s="71"/>
      <c r="AE193" s="71"/>
      <c r="AF193" s="50"/>
      <c r="AG193" s="2"/>
      <c r="AH193" s="108"/>
      <c r="AI193" s="111"/>
      <c r="AJ193" s="111"/>
      <c r="AK193" s="111"/>
      <c r="AL193" s="111"/>
      <c r="AM193" s="111"/>
      <c r="AN193" s="111"/>
      <c r="AO193" s="112"/>
      <c r="AP193" s="112"/>
      <c r="AQ193" s="112"/>
      <c r="AR193" s="112"/>
      <c r="AS193" s="112"/>
      <c r="AT193" s="112"/>
      <c r="AU193" s="112"/>
      <c r="AV193" s="112"/>
      <c r="AW193" s="105"/>
      <c r="AX193" s="105"/>
      <c r="AY193" s="105"/>
      <c r="AZ193" s="107"/>
      <c r="BA193" s="107"/>
    </row>
    <row r="194" spans="1:53" ht="27.95" customHeight="1">
      <c r="A194" s="31"/>
      <c r="B194" s="31"/>
      <c r="C194" s="32"/>
      <c r="E194" s="205"/>
      <c r="F194" s="215"/>
      <c r="G194" s="216"/>
      <c r="H194" s="216"/>
      <c r="I194" s="216"/>
      <c r="J194" s="216"/>
      <c r="K194" s="217"/>
      <c r="L194" s="218"/>
      <c r="M194" s="219"/>
      <c r="N194" s="282"/>
      <c r="O194" s="218"/>
      <c r="P194" s="219"/>
      <c r="Q194" s="282"/>
      <c r="R194" s="218"/>
      <c r="S194" s="218"/>
      <c r="T194" s="283"/>
      <c r="U194" s="284"/>
      <c r="V194" s="285"/>
      <c r="W194" s="239"/>
      <c r="X194" s="240"/>
      <c r="Y194" s="408"/>
      <c r="AC194" s="2"/>
      <c r="AD194" s="71"/>
      <c r="AE194" s="71"/>
      <c r="AF194" s="50"/>
      <c r="AG194" s="2"/>
      <c r="AH194" s="108"/>
      <c r="AI194" s="113"/>
      <c r="AJ194" s="113"/>
      <c r="AK194" s="113"/>
      <c r="AL194" s="113"/>
      <c r="AM194" s="113"/>
      <c r="AN194" s="113"/>
      <c r="AO194" s="114"/>
      <c r="AP194" s="114"/>
      <c r="AQ194" s="114"/>
      <c r="AR194" s="114"/>
      <c r="AS194" s="114"/>
      <c r="AT194" s="114"/>
      <c r="AU194" s="114"/>
      <c r="AV194" s="114"/>
      <c r="AW194" s="115"/>
      <c r="AX194" s="115"/>
      <c r="AY194" s="115"/>
      <c r="AZ194" s="107"/>
      <c r="BA194" s="107"/>
    </row>
    <row r="195" spans="1:53" ht="5.8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408"/>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row>
    <row r="196" spans="1:53" ht="14.1" customHeight="1">
      <c r="A196" s="286" t="s">
        <v>44</v>
      </c>
      <c r="B196" s="287"/>
      <c r="C196" s="287"/>
      <c r="D196" s="288"/>
      <c r="E196" s="352" t="s">
        <v>45</v>
      </c>
      <c r="F196" s="353"/>
      <c r="G196" s="353"/>
      <c r="H196" s="353"/>
      <c r="I196" s="353"/>
      <c r="J196" s="353"/>
      <c r="K196" s="353"/>
      <c r="L196" s="353"/>
      <c r="M196" s="353"/>
      <c r="N196" s="353"/>
      <c r="O196" s="353"/>
      <c r="P196" s="353"/>
      <c r="Q196" s="354"/>
      <c r="R196" s="292" t="s">
        <v>46</v>
      </c>
      <c r="S196" s="293"/>
      <c r="T196" s="294" t="s">
        <v>47</v>
      </c>
      <c r="U196" s="295"/>
      <c r="V196" s="296"/>
      <c r="W196" s="297" t="s">
        <v>48</v>
      </c>
      <c r="X196" s="298"/>
      <c r="Y196" s="408"/>
      <c r="AC196" s="2"/>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20"/>
      <c r="BA196" s="120"/>
    </row>
    <row r="197" spans="1:53" ht="20.100000000000001" customHeight="1" thickBot="1">
      <c r="A197" s="339"/>
      <c r="B197" s="340"/>
      <c r="C197" s="340"/>
      <c r="D197" s="341"/>
      <c r="E197" s="272"/>
      <c r="F197" s="273"/>
      <c r="G197" s="273"/>
      <c r="H197" s="273"/>
      <c r="I197" s="273"/>
      <c r="J197" s="273"/>
      <c r="K197" s="273"/>
      <c r="L197" s="273"/>
      <c r="M197" s="273"/>
      <c r="N197" s="273"/>
      <c r="O197" s="273"/>
      <c r="P197" s="273"/>
      <c r="Q197" s="274"/>
      <c r="R197" s="339"/>
      <c r="S197" s="340"/>
      <c r="T197" s="342"/>
      <c r="U197" s="343"/>
      <c r="V197" s="344"/>
      <c r="W197" s="235"/>
      <c r="X197" s="236"/>
      <c r="Y197" s="408"/>
      <c r="AC197" s="2"/>
      <c r="AD197" s="109"/>
      <c r="AE197" s="109"/>
      <c r="AF197" s="109"/>
      <c r="AG197" s="109"/>
      <c r="AH197" s="110"/>
      <c r="AI197" s="110"/>
      <c r="AJ197" s="110"/>
      <c r="AK197" s="110"/>
      <c r="AL197" s="110"/>
      <c r="AM197" s="110"/>
      <c r="AN197" s="110"/>
      <c r="AO197" s="110"/>
      <c r="AP197" s="110"/>
      <c r="AQ197" s="110"/>
      <c r="AR197" s="110"/>
      <c r="AS197" s="110"/>
      <c r="AT197" s="110"/>
      <c r="AU197" s="106"/>
      <c r="AV197" s="106"/>
      <c r="AW197" s="121"/>
      <c r="AX197" s="121"/>
      <c r="AY197" s="121"/>
      <c r="AZ197" s="107"/>
      <c r="BA197" s="107"/>
    </row>
    <row r="198" spans="1:53" ht="14.1" customHeight="1">
      <c r="A198" s="241" t="s">
        <v>49</v>
      </c>
      <c r="B198" s="220" t="s">
        <v>50</v>
      </c>
      <c r="C198" s="220"/>
      <c r="D198" s="220"/>
      <c r="E198" s="220" t="s">
        <v>51</v>
      </c>
      <c r="F198" s="220"/>
      <c r="G198" s="220"/>
      <c r="H198" s="220"/>
      <c r="I198" s="221" t="s">
        <v>68</v>
      </c>
      <c r="J198" s="221"/>
      <c r="K198" s="221"/>
      <c r="L198" s="220" t="s">
        <v>52</v>
      </c>
      <c r="M198" s="220"/>
      <c r="N198" s="246" t="s">
        <v>38</v>
      </c>
      <c r="O198" s="247"/>
      <c r="P198" s="248"/>
      <c r="Q198" s="246" t="s">
        <v>39</v>
      </c>
      <c r="R198" s="247"/>
      <c r="S198" s="249"/>
      <c r="T198" s="345"/>
      <c r="U198" s="345"/>
      <c r="V198" s="346"/>
      <c r="W198" s="237"/>
      <c r="X198" s="238"/>
      <c r="Y198" s="408"/>
      <c r="AC198" s="2"/>
      <c r="AD198" s="104"/>
      <c r="AE198" s="105"/>
      <c r="AF198" s="105"/>
      <c r="AG198" s="105"/>
      <c r="AH198" s="105"/>
      <c r="AI198" s="105"/>
      <c r="AJ198" s="105"/>
      <c r="AK198" s="105"/>
      <c r="AL198" s="161"/>
      <c r="AM198" s="161"/>
      <c r="AN198" s="161"/>
      <c r="AO198" s="105"/>
      <c r="AP198" s="105"/>
      <c r="AQ198" s="105"/>
      <c r="AR198" s="105"/>
      <c r="AS198" s="105"/>
      <c r="AT198" s="105"/>
      <c r="AU198" s="105"/>
      <c r="AV198" s="105"/>
      <c r="AW198" s="121"/>
      <c r="AX198" s="121"/>
      <c r="AY198" s="121"/>
      <c r="AZ198" s="107"/>
      <c r="BA198" s="107"/>
    </row>
    <row r="199" spans="1:53" ht="15" customHeight="1">
      <c r="A199" s="242"/>
      <c r="B199" s="347"/>
      <c r="C199" s="317"/>
      <c r="D199" s="348"/>
      <c r="E199" s="256" t="str">
        <f>IF(B199="","",L199+I199)</f>
        <v/>
      </c>
      <c r="F199" s="256"/>
      <c r="G199" s="256"/>
      <c r="H199" s="256"/>
      <c r="I199" s="256"/>
      <c r="J199" s="256"/>
      <c r="K199" s="256"/>
      <c r="L199" s="333"/>
      <c r="M199" s="334"/>
      <c r="N199" s="336">
        <v>0.1</v>
      </c>
      <c r="O199" s="268" t="str">
        <f>IF(L199=0,"",ROUND(L199*N199,0))</f>
        <v/>
      </c>
      <c r="P199" s="338"/>
      <c r="Q199" s="268" t="str">
        <f>IF(L199=0,"",L199+O199)</f>
        <v/>
      </c>
      <c r="R199" s="269"/>
      <c r="S199" s="269"/>
      <c r="T199" s="46" t="s">
        <v>54</v>
      </c>
      <c r="U199" s="244"/>
      <c r="V199" s="245"/>
      <c r="W199" s="239"/>
      <c r="X199" s="240"/>
      <c r="Y199" s="408"/>
      <c r="AC199" s="2"/>
      <c r="AD199" s="104"/>
      <c r="AE199" s="162"/>
      <c r="AF199" s="162"/>
      <c r="AG199" s="162"/>
      <c r="AH199" s="163"/>
      <c r="AI199" s="163"/>
      <c r="AJ199" s="163"/>
      <c r="AK199" s="163"/>
      <c r="AL199" s="163"/>
      <c r="AM199" s="163"/>
      <c r="AN199" s="163"/>
      <c r="AO199" s="163"/>
      <c r="AP199" s="163"/>
      <c r="AQ199" s="164"/>
      <c r="AR199" s="165"/>
      <c r="AS199" s="165"/>
      <c r="AT199" s="163"/>
      <c r="AU199" s="163"/>
      <c r="AV199" s="163"/>
      <c r="AW199" s="51"/>
      <c r="AX199" s="106"/>
      <c r="AY199" s="106"/>
      <c r="AZ199" s="107"/>
      <c r="BA199" s="107"/>
    </row>
    <row r="200" spans="1:53" ht="15" customHeight="1" thickBot="1">
      <c r="A200" s="243"/>
      <c r="B200" s="349"/>
      <c r="C200" s="350"/>
      <c r="D200" s="351"/>
      <c r="E200" s="257"/>
      <c r="F200" s="257"/>
      <c r="G200" s="257"/>
      <c r="H200" s="257"/>
      <c r="I200" s="257"/>
      <c r="J200" s="257"/>
      <c r="K200" s="257"/>
      <c r="L200" s="270"/>
      <c r="M200" s="335"/>
      <c r="N200" s="337"/>
      <c r="O200" s="270"/>
      <c r="P200" s="335"/>
      <c r="Q200" s="270"/>
      <c r="R200" s="271"/>
      <c r="S200" s="271"/>
      <c r="T200" s="47" t="s">
        <v>55</v>
      </c>
      <c r="U200" s="244"/>
      <c r="V200" s="245"/>
      <c r="W200" s="235"/>
      <c r="X200" s="236"/>
      <c r="Y200" s="408"/>
      <c r="AC200" s="2"/>
      <c r="AD200" s="104"/>
      <c r="AE200" s="162"/>
      <c r="AF200" s="162"/>
      <c r="AG200" s="162"/>
      <c r="AH200" s="163"/>
      <c r="AI200" s="163"/>
      <c r="AJ200" s="163"/>
      <c r="AK200" s="163"/>
      <c r="AL200" s="163"/>
      <c r="AM200" s="163"/>
      <c r="AN200" s="163"/>
      <c r="AO200" s="163"/>
      <c r="AP200" s="163"/>
      <c r="AQ200" s="164"/>
      <c r="AR200" s="165"/>
      <c r="AS200" s="165"/>
      <c r="AT200" s="163"/>
      <c r="AU200" s="163"/>
      <c r="AV200" s="163"/>
      <c r="AW200" s="51"/>
      <c r="AX200" s="106"/>
      <c r="AY200" s="106"/>
      <c r="AZ200" s="107"/>
      <c r="BA200" s="107"/>
    </row>
    <row r="201" spans="1:53" ht="14.1" customHeight="1">
      <c r="A201" s="31"/>
      <c r="B201" s="31"/>
      <c r="C201" s="32"/>
      <c r="E201" s="204" t="s">
        <v>56</v>
      </c>
      <c r="F201" s="206" t="s">
        <v>57</v>
      </c>
      <c r="G201" s="207"/>
      <c r="H201" s="207"/>
      <c r="I201" s="207"/>
      <c r="J201" s="207"/>
      <c r="K201" s="208"/>
      <c r="L201" s="209" t="s">
        <v>69</v>
      </c>
      <c r="M201" s="210"/>
      <c r="N201" s="211" t="s">
        <v>38</v>
      </c>
      <c r="O201" s="209"/>
      <c r="P201" s="210"/>
      <c r="Q201" s="211" t="s">
        <v>58</v>
      </c>
      <c r="R201" s="209"/>
      <c r="S201" s="209"/>
      <c r="T201" s="212" t="s">
        <v>59</v>
      </c>
      <c r="U201" s="213"/>
      <c r="V201" s="214"/>
      <c r="W201" s="237"/>
      <c r="X201" s="238"/>
      <c r="Y201" s="408"/>
      <c r="AC201" s="2"/>
      <c r="AD201" s="71"/>
      <c r="AE201" s="71"/>
      <c r="AF201" s="50"/>
      <c r="AG201" s="2"/>
      <c r="AH201" s="108"/>
      <c r="AI201" s="111"/>
      <c r="AJ201" s="111"/>
      <c r="AK201" s="111"/>
      <c r="AL201" s="111"/>
      <c r="AM201" s="111"/>
      <c r="AN201" s="111"/>
      <c r="AO201" s="112"/>
      <c r="AP201" s="112"/>
      <c r="AQ201" s="112"/>
      <c r="AR201" s="112"/>
      <c r="AS201" s="112"/>
      <c r="AT201" s="112"/>
      <c r="AU201" s="112"/>
      <c r="AV201" s="112"/>
      <c r="AW201" s="105"/>
      <c r="AX201" s="105"/>
      <c r="AY201" s="105"/>
      <c r="AZ201" s="107"/>
      <c r="BA201" s="107"/>
    </row>
    <row r="202" spans="1:53" ht="27.95" customHeight="1">
      <c r="A202" s="31"/>
      <c r="B202" s="31"/>
      <c r="C202" s="32"/>
      <c r="E202" s="205"/>
      <c r="F202" s="215"/>
      <c r="G202" s="216"/>
      <c r="H202" s="216"/>
      <c r="I202" s="216"/>
      <c r="J202" s="216"/>
      <c r="K202" s="217"/>
      <c r="L202" s="218"/>
      <c r="M202" s="219"/>
      <c r="N202" s="282"/>
      <c r="O202" s="218"/>
      <c r="P202" s="219"/>
      <c r="Q202" s="282"/>
      <c r="R202" s="218"/>
      <c r="S202" s="218"/>
      <c r="T202" s="283"/>
      <c r="U202" s="284"/>
      <c r="V202" s="285"/>
      <c r="W202" s="239"/>
      <c r="X202" s="240"/>
      <c r="Y202" s="408"/>
      <c r="AC202" s="2"/>
      <c r="AD202" s="71"/>
      <c r="AE202" s="71"/>
      <c r="AF202" s="50"/>
      <c r="AG202" s="2"/>
      <c r="AH202" s="108"/>
      <c r="AI202" s="113"/>
      <c r="AJ202" s="113"/>
      <c r="AK202" s="113"/>
      <c r="AL202" s="113"/>
      <c r="AM202" s="113"/>
      <c r="AN202" s="113"/>
      <c r="AO202" s="114"/>
      <c r="AP202" s="114"/>
      <c r="AQ202" s="114"/>
      <c r="AR202" s="114"/>
      <c r="AS202" s="114"/>
      <c r="AT202" s="114"/>
      <c r="AU202" s="114"/>
      <c r="AV202" s="114"/>
      <c r="AW202" s="115"/>
      <c r="AX202" s="115"/>
      <c r="AY202" s="115"/>
      <c r="AZ202" s="107"/>
      <c r="BA202" s="107"/>
    </row>
    <row r="203" spans="1:53" ht="5.8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408"/>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row>
    <row r="204" spans="1:53" ht="14.1" customHeight="1">
      <c r="A204" s="286" t="s">
        <v>44</v>
      </c>
      <c r="B204" s="287"/>
      <c r="C204" s="287"/>
      <c r="D204" s="288"/>
      <c r="E204" s="352" t="s">
        <v>45</v>
      </c>
      <c r="F204" s="353"/>
      <c r="G204" s="353"/>
      <c r="H204" s="353"/>
      <c r="I204" s="353"/>
      <c r="J204" s="353"/>
      <c r="K204" s="353"/>
      <c r="L204" s="353"/>
      <c r="M204" s="353"/>
      <c r="N204" s="353"/>
      <c r="O204" s="353"/>
      <c r="P204" s="353"/>
      <c r="Q204" s="354"/>
      <c r="R204" s="292" t="s">
        <v>46</v>
      </c>
      <c r="S204" s="293"/>
      <c r="T204" s="294" t="s">
        <v>47</v>
      </c>
      <c r="U204" s="295"/>
      <c r="V204" s="296"/>
      <c r="W204" s="297" t="s">
        <v>48</v>
      </c>
      <c r="X204" s="298"/>
      <c r="Y204" s="408"/>
      <c r="AC204" s="2"/>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20"/>
      <c r="BA204" s="120"/>
    </row>
    <row r="205" spans="1:53" ht="20.100000000000001" customHeight="1" thickBot="1">
      <c r="A205" s="339"/>
      <c r="B205" s="340"/>
      <c r="C205" s="340"/>
      <c r="D205" s="341"/>
      <c r="E205" s="272"/>
      <c r="F205" s="273"/>
      <c r="G205" s="273"/>
      <c r="H205" s="273"/>
      <c r="I205" s="273"/>
      <c r="J205" s="273"/>
      <c r="K205" s="273"/>
      <c r="L205" s="273"/>
      <c r="M205" s="273"/>
      <c r="N205" s="273"/>
      <c r="O205" s="273"/>
      <c r="P205" s="273"/>
      <c r="Q205" s="274"/>
      <c r="R205" s="339"/>
      <c r="S205" s="340"/>
      <c r="T205" s="342"/>
      <c r="U205" s="343"/>
      <c r="V205" s="344"/>
      <c r="W205" s="235"/>
      <c r="X205" s="236"/>
      <c r="Y205" s="408"/>
      <c r="AC205" s="2"/>
      <c r="AD205" s="109"/>
      <c r="AE205" s="109"/>
      <c r="AF205" s="109"/>
      <c r="AG205" s="109"/>
      <c r="AH205" s="110"/>
      <c r="AI205" s="110"/>
      <c r="AJ205" s="110"/>
      <c r="AK205" s="110"/>
      <c r="AL205" s="110"/>
      <c r="AM205" s="110"/>
      <c r="AN205" s="110"/>
      <c r="AO205" s="110"/>
      <c r="AP205" s="110"/>
      <c r="AQ205" s="110"/>
      <c r="AR205" s="110"/>
      <c r="AS205" s="110"/>
      <c r="AT205" s="110"/>
      <c r="AU205" s="106"/>
      <c r="AV205" s="106"/>
      <c r="AW205" s="121"/>
      <c r="AX205" s="121"/>
      <c r="AY205" s="121"/>
      <c r="AZ205" s="107"/>
      <c r="BA205" s="107"/>
    </row>
    <row r="206" spans="1:53" ht="14.1" customHeight="1">
      <c r="A206" s="241" t="s">
        <v>49</v>
      </c>
      <c r="B206" s="220" t="s">
        <v>50</v>
      </c>
      <c r="C206" s="220"/>
      <c r="D206" s="220"/>
      <c r="E206" s="220" t="s">
        <v>51</v>
      </c>
      <c r="F206" s="220"/>
      <c r="G206" s="220"/>
      <c r="H206" s="220"/>
      <c r="I206" s="221" t="s">
        <v>68</v>
      </c>
      <c r="J206" s="221"/>
      <c r="K206" s="221"/>
      <c r="L206" s="220" t="s">
        <v>52</v>
      </c>
      <c r="M206" s="220"/>
      <c r="N206" s="246" t="s">
        <v>38</v>
      </c>
      <c r="O206" s="247"/>
      <c r="P206" s="248"/>
      <c r="Q206" s="246" t="s">
        <v>39</v>
      </c>
      <c r="R206" s="247"/>
      <c r="S206" s="249"/>
      <c r="T206" s="345"/>
      <c r="U206" s="345"/>
      <c r="V206" s="346"/>
      <c r="W206" s="237"/>
      <c r="X206" s="238"/>
      <c r="Y206" s="408"/>
      <c r="AC206" s="2"/>
      <c r="AD206" s="104"/>
      <c r="AE206" s="105"/>
      <c r="AF206" s="105"/>
      <c r="AG206" s="105"/>
      <c r="AH206" s="105"/>
      <c r="AI206" s="105"/>
      <c r="AJ206" s="105"/>
      <c r="AK206" s="105"/>
      <c r="AL206" s="161"/>
      <c r="AM206" s="161"/>
      <c r="AN206" s="161"/>
      <c r="AO206" s="105"/>
      <c r="AP206" s="105"/>
      <c r="AQ206" s="105"/>
      <c r="AR206" s="105"/>
      <c r="AS206" s="105"/>
      <c r="AT206" s="105"/>
      <c r="AU206" s="105"/>
      <c r="AV206" s="105"/>
      <c r="AW206" s="121"/>
      <c r="AX206" s="121"/>
      <c r="AY206" s="121"/>
      <c r="AZ206" s="107"/>
      <c r="BA206" s="107"/>
    </row>
    <row r="207" spans="1:53" ht="15" customHeight="1">
      <c r="A207" s="242"/>
      <c r="B207" s="347"/>
      <c r="C207" s="317"/>
      <c r="D207" s="348"/>
      <c r="E207" s="256" t="str">
        <f>IF(B207="","",L207+I207)</f>
        <v/>
      </c>
      <c r="F207" s="256"/>
      <c r="G207" s="256"/>
      <c r="H207" s="256"/>
      <c r="I207" s="256"/>
      <c r="J207" s="256"/>
      <c r="K207" s="256"/>
      <c r="L207" s="333"/>
      <c r="M207" s="334"/>
      <c r="N207" s="336">
        <v>0.1</v>
      </c>
      <c r="O207" s="268" t="str">
        <f>IF(L207=0,"",ROUND(L207*N207,0))</f>
        <v/>
      </c>
      <c r="P207" s="338"/>
      <c r="Q207" s="268" t="str">
        <f>IF(L207=0,"",L207+O207)</f>
        <v/>
      </c>
      <c r="R207" s="269"/>
      <c r="S207" s="269"/>
      <c r="T207" s="46" t="s">
        <v>54</v>
      </c>
      <c r="U207" s="244"/>
      <c r="V207" s="245"/>
      <c r="W207" s="239"/>
      <c r="X207" s="240"/>
      <c r="Y207" s="408"/>
      <c r="AC207" s="2"/>
      <c r="AD207" s="104"/>
      <c r="AE207" s="162"/>
      <c r="AF207" s="162"/>
      <c r="AG207" s="162"/>
      <c r="AH207" s="163"/>
      <c r="AI207" s="163"/>
      <c r="AJ207" s="163"/>
      <c r="AK207" s="163"/>
      <c r="AL207" s="163"/>
      <c r="AM207" s="163"/>
      <c r="AN207" s="163"/>
      <c r="AO207" s="163"/>
      <c r="AP207" s="163"/>
      <c r="AQ207" s="164"/>
      <c r="AR207" s="165"/>
      <c r="AS207" s="165"/>
      <c r="AT207" s="163"/>
      <c r="AU207" s="163"/>
      <c r="AV207" s="163"/>
      <c r="AW207" s="51"/>
      <c r="AX207" s="106"/>
      <c r="AY207" s="106"/>
      <c r="AZ207" s="107"/>
      <c r="BA207" s="107"/>
    </row>
    <row r="208" spans="1:53" ht="15" customHeight="1" thickBot="1">
      <c r="A208" s="243"/>
      <c r="B208" s="349"/>
      <c r="C208" s="350"/>
      <c r="D208" s="351"/>
      <c r="E208" s="257"/>
      <c r="F208" s="257"/>
      <c r="G208" s="257"/>
      <c r="H208" s="257"/>
      <c r="I208" s="257"/>
      <c r="J208" s="257"/>
      <c r="K208" s="257"/>
      <c r="L208" s="270"/>
      <c r="M208" s="335"/>
      <c r="N208" s="337"/>
      <c r="O208" s="270"/>
      <c r="P208" s="335"/>
      <c r="Q208" s="270"/>
      <c r="R208" s="271"/>
      <c r="S208" s="271"/>
      <c r="T208" s="47" t="s">
        <v>55</v>
      </c>
      <c r="U208" s="244"/>
      <c r="V208" s="245"/>
      <c r="W208" s="235"/>
      <c r="X208" s="236"/>
      <c r="Y208" s="408"/>
      <c r="AC208" s="2"/>
      <c r="AD208" s="104"/>
      <c r="AE208" s="162"/>
      <c r="AF208" s="162"/>
      <c r="AG208" s="162"/>
      <c r="AH208" s="163"/>
      <c r="AI208" s="163"/>
      <c r="AJ208" s="163"/>
      <c r="AK208" s="163"/>
      <c r="AL208" s="163"/>
      <c r="AM208" s="163"/>
      <c r="AN208" s="163"/>
      <c r="AO208" s="163"/>
      <c r="AP208" s="163"/>
      <c r="AQ208" s="164"/>
      <c r="AR208" s="165"/>
      <c r="AS208" s="165"/>
      <c r="AT208" s="163"/>
      <c r="AU208" s="163"/>
      <c r="AV208" s="163"/>
      <c r="AW208" s="51"/>
      <c r="AX208" s="106"/>
      <c r="AY208" s="106"/>
      <c r="AZ208" s="107"/>
      <c r="BA208" s="107"/>
    </row>
    <row r="209" spans="1:54" ht="14.1" customHeight="1">
      <c r="A209" s="31"/>
      <c r="B209" s="31"/>
      <c r="C209" s="32"/>
      <c r="E209" s="204" t="s">
        <v>56</v>
      </c>
      <c r="F209" s="206" t="s">
        <v>57</v>
      </c>
      <c r="G209" s="207"/>
      <c r="H209" s="207"/>
      <c r="I209" s="207"/>
      <c r="J209" s="207"/>
      <c r="K209" s="208"/>
      <c r="L209" s="209" t="s">
        <v>69</v>
      </c>
      <c r="M209" s="210"/>
      <c r="N209" s="211" t="s">
        <v>38</v>
      </c>
      <c r="O209" s="209"/>
      <c r="P209" s="210"/>
      <c r="Q209" s="211" t="s">
        <v>58</v>
      </c>
      <c r="R209" s="209"/>
      <c r="S209" s="209"/>
      <c r="T209" s="212" t="s">
        <v>59</v>
      </c>
      <c r="U209" s="213"/>
      <c r="V209" s="214"/>
      <c r="W209" s="237"/>
      <c r="X209" s="238"/>
      <c r="Y209" s="408"/>
      <c r="AC209" s="2"/>
      <c r="AD209" s="71"/>
      <c r="AE209" s="71"/>
      <c r="AF209" s="50"/>
      <c r="AG209" s="2"/>
      <c r="AH209" s="108"/>
      <c r="AI209" s="111"/>
      <c r="AJ209" s="111"/>
      <c r="AK209" s="111"/>
      <c r="AL209" s="111"/>
      <c r="AM209" s="111"/>
      <c r="AN209" s="111"/>
      <c r="AO209" s="112"/>
      <c r="AP209" s="112"/>
      <c r="AQ209" s="112"/>
      <c r="AR209" s="112"/>
      <c r="AS209" s="112"/>
      <c r="AT209" s="112"/>
      <c r="AU209" s="112"/>
      <c r="AV209" s="112"/>
      <c r="AW209" s="105"/>
      <c r="AX209" s="105"/>
      <c r="AY209" s="105"/>
      <c r="AZ209" s="107"/>
      <c r="BA209" s="107"/>
    </row>
    <row r="210" spans="1:54" ht="27.95" customHeight="1">
      <c r="A210" s="31"/>
      <c r="B210" s="31"/>
      <c r="C210" s="32"/>
      <c r="E210" s="205"/>
      <c r="F210" s="215"/>
      <c r="G210" s="216"/>
      <c r="H210" s="216"/>
      <c r="I210" s="216"/>
      <c r="J210" s="216"/>
      <c r="K210" s="217"/>
      <c r="L210" s="218"/>
      <c r="M210" s="219"/>
      <c r="N210" s="282"/>
      <c r="O210" s="218"/>
      <c r="P210" s="219"/>
      <c r="Q210" s="282"/>
      <c r="R210" s="218"/>
      <c r="S210" s="218"/>
      <c r="T210" s="283"/>
      <c r="U210" s="284"/>
      <c r="V210" s="285"/>
      <c r="W210" s="239"/>
      <c r="X210" s="240"/>
      <c r="Y210" s="408"/>
      <c r="AC210" s="2"/>
      <c r="AD210" s="71"/>
      <c r="AE210" s="71"/>
      <c r="AF210" s="50"/>
      <c r="AG210" s="2"/>
      <c r="AH210" s="108"/>
      <c r="AI210" s="113"/>
      <c r="AJ210" s="113"/>
      <c r="AK210" s="113"/>
      <c r="AL210" s="113"/>
      <c r="AM210" s="113"/>
      <c r="AN210" s="113"/>
      <c r="AO210" s="114"/>
      <c r="AP210" s="114"/>
      <c r="AQ210" s="114"/>
      <c r="AR210" s="114"/>
      <c r="AS210" s="114"/>
      <c r="AT210" s="114"/>
      <c r="AU210" s="114"/>
      <c r="AV210" s="114"/>
      <c r="AW210" s="115"/>
      <c r="AX210" s="115"/>
      <c r="AY210" s="115"/>
      <c r="AZ210" s="107"/>
      <c r="BA210" s="107"/>
    </row>
    <row r="211" spans="1:54" ht="30" customHeight="1">
      <c r="A211" s="48"/>
      <c r="B211" s="48"/>
      <c r="C211" s="48"/>
      <c r="D211" s="48"/>
      <c r="E211" s="48"/>
      <c r="F211" s="48"/>
      <c r="G211" s="48"/>
      <c r="H211" s="48"/>
      <c r="I211" s="48"/>
      <c r="J211" s="48"/>
      <c r="K211" s="48"/>
      <c r="L211" s="48"/>
      <c r="M211" s="48"/>
      <c r="N211" s="48"/>
      <c r="O211" s="97"/>
      <c r="P211" s="97"/>
      <c r="Q211" s="48"/>
      <c r="R211" s="48"/>
      <c r="S211" s="48"/>
      <c r="T211" s="48"/>
      <c r="U211" s="48"/>
      <c r="V211" s="48"/>
      <c r="W211" s="48"/>
      <c r="X211" s="48"/>
      <c r="Y211" s="408" t="s">
        <v>84</v>
      </c>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row>
    <row r="212" spans="1:54" ht="14.1" customHeight="1">
      <c r="A212" s="286" t="s">
        <v>44</v>
      </c>
      <c r="B212" s="287"/>
      <c r="C212" s="287"/>
      <c r="D212" s="288"/>
      <c r="E212" s="352" t="s">
        <v>45</v>
      </c>
      <c r="F212" s="353"/>
      <c r="G212" s="353"/>
      <c r="H212" s="353"/>
      <c r="I212" s="353"/>
      <c r="J212" s="353"/>
      <c r="K212" s="353"/>
      <c r="L212" s="353"/>
      <c r="M212" s="353"/>
      <c r="N212" s="353"/>
      <c r="O212" s="353"/>
      <c r="P212" s="353"/>
      <c r="Q212" s="354"/>
      <c r="R212" s="292" t="s">
        <v>46</v>
      </c>
      <c r="S212" s="293"/>
      <c r="T212" s="294" t="s">
        <v>47</v>
      </c>
      <c r="U212" s="295"/>
      <c r="V212" s="296"/>
      <c r="W212" s="297" t="s">
        <v>48</v>
      </c>
      <c r="X212" s="298"/>
      <c r="Y212" s="408"/>
      <c r="AC212" s="2"/>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20"/>
      <c r="BA212" s="120"/>
    </row>
    <row r="213" spans="1:54" ht="20.100000000000001" customHeight="1" thickBot="1">
      <c r="A213" s="339"/>
      <c r="B213" s="340"/>
      <c r="C213" s="340"/>
      <c r="D213" s="341"/>
      <c r="E213" s="272"/>
      <c r="F213" s="273"/>
      <c r="G213" s="273"/>
      <c r="H213" s="273"/>
      <c r="I213" s="273"/>
      <c r="J213" s="273"/>
      <c r="K213" s="273"/>
      <c r="L213" s="273"/>
      <c r="M213" s="273"/>
      <c r="N213" s="273"/>
      <c r="O213" s="273"/>
      <c r="P213" s="273"/>
      <c r="Q213" s="274"/>
      <c r="R213" s="339"/>
      <c r="S213" s="340"/>
      <c r="T213" s="342"/>
      <c r="U213" s="343"/>
      <c r="V213" s="344"/>
      <c r="W213" s="235"/>
      <c r="X213" s="236"/>
      <c r="Y213" s="408"/>
      <c r="AC213" s="2"/>
      <c r="AD213" s="109"/>
      <c r="AE213" s="109"/>
      <c r="AF213" s="109"/>
      <c r="AG213" s="109"/>
      <c r="AH213" s="110"/>
      <c r="AI213" s="110"/>
      <c r="AJ213" s="110"/>
      <c r="AK213" s="110"/>
      <c r="AL213" s="110"/>
      <c r="AM213" s="110"/>
      <c r="AN213" s="110"/>
      <c r="AO213" s="110"/>
      <c r="AP213" s="110"/>
      <c r="AQ213" s="110"/>
      <c r="AR213" s="110"/>
      <c r="AS213" s="110"/>
      <c r="AT213" s="110"/>
      <c r="AU213" s="106"/>
      <c r="AV213" s="106"/>
      <c r="AW213" s="121"/>
      <c r="AX213" s="121"/>
      <c r="AY213" s="121"/>
      <c r="AZ213" s="107"/>
      <c r="BA213" s="107"/>
    </row>
    <row r="214" spans="1:54" ht="14.1" customHeight="1">
      <c r="A214" s="241" t="s">
        <v>49</v>
      </c>
      <c r="B214" s="220" t="s">
        <v>50</v>
      </c>
      <c r="C214" s="220"/>
      <c r="D214" s="220"/>
      <c r="E214" s="220" t="s">
        <v>51</v>
      </c>
      <c r="F214" s="220"/>
      <c r="G214" s="220"/>
      <c r="H214" s="220"/>
      <c r="I214" s="221" t="s">
        <v>68</v>
      </c>
      <c r="J214" s="221"/>
      <c r="K214" s="221"/>
      <c r="L214" s="220" t="s">
        <v>52</v>
      </c>
      <c r="M214" s="220"/>
      <c r="N214" s="246" t="s">
        <v>38</v>
      </c>
      <c r="O214" s="247"/>
      <c r="P214" s="248"/>
      <c r="Q214" s="246" t="s">
        <v>39</v>
      </c>
      <c r="R214" s="247"/>
      <c r="S214" s="249"/>
      <c r="T214" s="345"/>
      <c r="U214" s="345"/>
      <c r="V214" s="346"/>
      <c r="W214" s="237"/>
      <c r="X214" s="238"/>
      <c r="Y214" s="408"/>
      <c r="AC214" s="2"/>
      <c r="AD214" s="104"/>
      <c r="AE214" s="105"/>
      <c r="AF214" s="105"/>
      <c r="AG214" s="105"/>
      <c r="AH214" s="105"/>
      <c r="AI214" s="105"/>
      <c r="AJ214" s="105"/>
      <c r="AK214" s="105"/>
      <c r="AL214" s="161"/>
      <c r="AM214" s="161"/>
      <c r="AN214" s="161"/>
      <c r="AO214" s="105"/>
      <c r="AP214" s="105"/>
      <c r="AQ214" s="105"/>
      <c r="AR214" s="105"/>
      <c r="AS214" s="105"/>
      <c r="AT214" s="105"/>
      <c r="AU214" s="105"/>
      <c r="AV214" s="105"/>
      <c r="AW214" s="121"/>
      <c r="AX214" s="121"/>
      <c r="AY214" s="121"/>
      <c r="AZ214" s="107"/>
      <c r="BA214" s="107"/>
    </row>
    <row r="215" spans="1:54" ht="15" customHeight="1">
      <c r="A215" s="242"/>
      <c r="B215" s="347"/>
      <c r="C215" s="317"/>
      <c r="D215" s="348"/>
      <c r="E215" s="256" t="str">
        <f>IF(B215="","",L215+I215)</f>
        <v/>
      </c>
      <c r="F215" s="256"/>
      <c r="G215" s="256"/>
      <c r="H215" s="256"/>
      <c r="I215" s="256"/>
      <c r="J215" s="256"/>
      <c r="K215" s="256"/>
      <c r="L215" s="333"/>
      <c r="M215" s="334"/>
      <c r="N215" s="336">
        <v>0.1</v>
      </c>
      <c r="O215" s="268" t="str">
        <f>IF(L215=0,"",ROUND(L215*N215,0))</f>
        <v/>
      </c>
      <c r="P215" s="338"/>
      <c r="Q215" s="268" t="str">
        <f>IF(L215=0,"",L215+O215)</f>
        <v/>
      </c>
      <c r="R215" s="269"/>
      <c r="S215" s="269"/>
      <c r="T215" s="46" t="s">
        <v>54</v>
      </c>
      <c r="U215" s="244"/>
      <c r="V215" s="245"/>
      <c r="W215" s="239"/>
      <c r="X215" s="240"/>
      <c r="Y215" s="408"/>
      <c r="AC215" s="2"/>
      <c r="AD215" s="104"/>
      <c r="AE215" s="162"/>
      <c r="AF215" s="162"/>
      <c r="AG215" s="162"/>
      <c r="AH215" s="163"/>
      <c r="AI215" s="163"/>
      <c r="AJ215" s="163"/>
      <c r="AK215" s="163"/>
      <c r="AL215" s="163"/>
      <c r="AM215" s="163"/>
      <c r="AN215" s="163"/>
      <c r="AO215" s="163"/>
      <c r="AP215" s="163"/>
      <c r="AQ215" s="164"/>
      <c r="AR215" s="165"/>
      <c r="AS215" s="165"/>
      <c r="AT215" s="163"/>
      <c r="AU215" s="163"/>
      <c r="AV215" s="163"/>
      <c r="AW215" s="51"/>
      <c r="AX215" s="106"/>
      <c r="AY215" s="106"/>
      <c r="AZ215" s="107"/>
      <c r="BA215" s="107"/>
    </row>
    <row r="216" spans="1:54" ht="15" customHeight="1" thickBot="1">
      <c r="A216" s="243"/>
      <c r="B216" s="349"/>
      <c r="C216" s="350"/>
      <c r="D216" s="351"/>
      <c r="E216" s="257"/>
      <c r="F216" s="257"/>
      <c r="G216" s="257"/>
      <c r="H216" s="257"/>
      <c r="I216" s="257"/>
      <c r="J216" s="257"/>
      <c r="K216" s="257"/>
      <c r="L216" s="270"/>
      <c r="M216" s="335"/>
      <c r="N216" s="337"/>
      <c r="O216" s="270"/>
      <c r="P216" s="335"/>
      <c r="Q216" s="270"/>
      <c r="R216" s="271"/>
      <c r="S216" s="271"/>
      <c r="T216" s="47" t="s">
        <v>55</v>
      </c>
      <c r="U216" s="244"/>
      <c r="V216" s="245"/>
      <c r="W216" s="235"/>
      <c r="X216" s="236"/>
      <c r="Y216" s="408"/>
      <c r="AC216" s="2"/>
      <c r="AD216" s="104"/>
      <c r="AE216" s="162"/>
      <c r="AF216" s="162"/>
      <c r="AG216" s="162"/>
      <c r="AH216" s="163"/>
      <c r="AI216" s="163"/>
      <c r="AJ216" s="163"/>
      <c r="AK216" s="163"/>
      <c r="AL216" s="163"/>
      <c r="AM216" s="163"/>
      <c r="AN216" s="163"/>
      <c r="AO216" s="163"/>
      <c r="AP216" s="163"/>
      <c r="AQ216" s="164"/>
      <c r="AR216" s="165"/>
      <c r="AS216" s="165"/>
      <c r="AT216" s="163"/>
      <c r="AU216" s="163"/>
      <c r="AV216" s="163"/>
      <c r="AW216" s="51"/>
      <c r="AX216" s="106"/>
      <c r="AY216" s="106"/>
      <c r="AZ216" s="107"/>
      <c r="BA216" s="107"/>
    </row>
    <row r="217" spans="1:54" ht="14.1" customHeight="1">
      <c r="A217" s="31"/>
      <c r="B217" s="31"/>
      <c r="C217" s="32"/>
      <c r="E217" s="204" t="s">
        <v>56</v>
      </c>
      <c r="F217" s="206" t="s">
        <v>57</v>
      </c>
      <c r="G217" s="207"/>
      <c r="H217" s="207"/>
      <c r="I217" s="207"/>
      <c r="J217" s="207"/>
      <c r="K217" s="208"/>
      <c r="L217" s="209" t="s">
        <v>69</v>
      </c>
      <c r="M217" s="210"/>
      <c r="N217" s="211" t="s">
        <v>38</v>
      </c>
      <c r="O217" s="209"/>
      <c r="P217" s="210"/>
      <c r="Q217" s="211" t="s">
        <v>58</v>
      </c>
      <c r="R217" s="209"/>
      <c r="S217" s="209"/>
      <c r="T217" s="212" t="s">
        <v>59</v>
      </c>
      <c r="U217" s="213"/>
      <c r="V217" s="214"/>
      <c r="W217" s="237"/>
      <c r="X217" s="238"/>
      <c r="Y217" s="408"/>
      <c r="AC217" s="2"/>
      <c r="AD217" s="71"/>
      <c r="AE217" s="71"/>
      <c r="AF217" s="50"/>
      <c r="AG217" s="2"/>
      <c r="AH217" s="108"/>
      <c r="AI217" s="111"/>
      <c r="AJ217" s="111"/>
      <c r="AK217" s="111"/>
      <c r="AL217" s="111"/>
      <c r="AM217" s="111"/>
      <c r="AN217" s="111"/>
      <c r="AO217" s="112"/>
      <c r="AP217" s="112"/>
      <c r="AQ217" s="112"/>
      <c r="AR217" s="112"/>
      <c r="AS217" s="112"/>
      <c r="AT217" s="112"/>
      <c r="AU217" s="112"/>
      <c r="AV217" s="112"/>
      <c r="AW217" s="105"/>
      <c r="AX217" s="105"/>
      <c r="AY217" s="105"/>
      <c r="AZ217" s="107"/>
      <c r="BA217" s="107"/>
    </row>
    <row r="218" spans="1:54" ht="27.95" customHeight="1">
      <c r="A218" s="31"/>
      <c r="B218" s="31"/>
      <c r="C218" s="32"/>
      <c r="E218" s="205"/>
      <c r="F218" s="215"/>
      <c r="G218" s="216"/>
      <c r="H218" s="216"/>
      <c r="I218" s="216"/>
      <c r="J218" s="216"/>
      <c r="K218" s="217"/>
      <c r="L218" s="218"/>
      <c r="M218" s="219"/>
      <c r="N218" s="282"/>
      <c r="O218" s="218"/>
      <c r="P218" s="219"/>
      <c r="Q218" s="282"/>
      <c r="R218" s="218"/>
      <c r="S218" s="218"/>
      <c r="T218" s="283"/>
      <c r="U218" s="284"/>
      <c r="V218" s="285"/>
      <c r="W218" s="239"/>
      <c r="X218" s="240"/>
      <c r="Y218" s="408"/>
      <c r="AC218" s="2"/>
      <c r="AD218" s="71"/>
      <c r="AE218" s="71"/>
      <c r="AF218" s="50"/>
      <c r="AG218" s="2"/>
      <c r="AH218" s="108"/>
      <c r="AI218" s="113"/>
      <c r="AJ218" s="113"/>
      <c r="AK218" s="113"/>
      <c r="AL218" s="113"/>
      <c r="AM218" s="113"/>
      <c r="AN218" s="113"/>
      <c r="AO218" s="114"/>
      <c r="AP218" s="114"/>
      <c r="AQ218" s="114"/>
      <c r="AR218" s="114"/>
      <c r="AS218" s="114"/>
      <c r="AT218" s="114"/>
      <c r="AU218" s="114"/>
      <c r="AV218" s="114"/>
      <c r="AW218" s="115"/>
      <c r="AX218" s="115"/>
      <c r="AY218" s="115"/>
      <c r="AZ218" s="107"/>
      <c r="BA218" s="107"/>
    </row>
    <row r="219" spans="1:54" ht="5.8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408"/>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row>
    <row r="220" spans="1:54" ht="14.1" customHeight="1">
      <c r="A220" s="286" t="s">
        <v>44</v>
      </c>
      <c r="B220" s="287"/>
      <c r="C220" s="287"/>
      <c r="D220" s="288"/>
      <c r="E220" s="352" t="s">
        <v>45</v>
      </c>
      <c r="F220" s="353"/>
      <c r="G220" s="353"/>
      <c r="H220" s="353"/>
      <c r="I220" s="353"/>
      <c r="J220" s="353"/>
      <c r="K220" s="353"/>
      <c r="L220" s="353"/>
      <c r="M220" s="353"/>
      <c r="N220" s="353"/>
      <c r="O220" s="353"/>
      <c r="P220" s="353"/>
      <c r="Q220" s="354"/>
      <c r="R220" s="292" t="s">
        <v>46</v>
      </c>
      <c r="S220" s="293"/>
      <c r="T220" s="294" t="s">
        <v>47</v>
      </c>
      <c r="U220" s="295"/>
      <c r="V220" s="296"/>
      <c r="W220" s="297" t="s">
        <v>48</v>
      </c>
      <c r="X220" s="298"/>
      <c r="Y220" s="408"/>
      <c r="AC220" s="2"/>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20"/>
      <c r="BA220" s="120"/>
    </row>
    <row r="221" spans="1:54" ht="20.100000000000001" customHeight="1" thickBot="1">
      <c r="A221" s="339"/>
      <c r="B221" s="340"/>
      <c r="C221" s="340"/>
      <c r="D221" s="341"/>
      <c r="E221" s="272"/>
      <c r="F221" s="273"/>
      <c r="G221" s="273"/>
      <c r="H221" s="273"/>
      <c r="I221" s="273"/>
      <c r="J221" s="273"/>
      <c r="K221" s="273"/>
      <c r="L221" s="273"/>
      <c r="M221" s="273"/>
      <c r="N221" s="273"/>
      <c r="O221" s="273"/>
      <c r="P221" s="273"/>
      <c r="Q221" s="274"/>
      <c r="R221" s="339"/>
      <c r="S221" s="340"/>
      <c r="T221" s="342"/>
      <c r="U221" s="343"/>
      <c r="V221" s="344"/>
      <c r="W221" s="235"/>
      <c r="X221" s="236"/>
      <c r="Y221" s="408"/>
      <c r="AC221" s="2"/>
      <c r="AD221" s="109"/>
      <c r="AE221" s="109"/>
      <c r="AF221" s="109"/>
      <c r="AG221" s="109"/>
      <c r="AH221" s="110"/>
      <c r="AI221" s="110"/>
      <c r="AJ221" s="110"/>
      <c r="AK221" s="110"/>
      <c r="AL221" s="110"/>
      <c r="AM221" s="110"/>
      <c r="AN221" s="110"/>
      <c r="AO221" s="110"/>
      <c r="AP221" s="110"/>
      <c r="AQ221" s="110"/>
      <c r="AR221" s="110"/>
      <c r="AS221" s="110"/>
      <c r="AT221" s="110"/>
      <c r="AU221" s="106"/>
      <c r="AV221" s="106"/>
      <c r="AW221" s="121"/>
      <c r="AX221" s="121"/>
      <c r="AY221" s="121"/>
      <c r="AZ221" s="107"/>
      <c r="BA221" s="107"/>
    </row>
    <row r="222" spans="1:54" ht="14.1" customHeight="1">
      <c r="A222" s="241" t="s">
        <v>49</v>
      </c>
      <c r="B222" s="220" t="s">
        <v>50</v>
      </c>
      <c r="C222" s="220"/>
      <c r="D222" s="220"/>
      <c r="E222" s="220" t="s">
        <v>51</v>
      </c>
      <c r="F222" s="220"/>
      <c r="G222" s="220"/>
      <c r="H222" s="220"/>
      <c r="I222" s="221" t="s">
        <v>68</v>
      </c>
      <c r="J222" s="221"/>
      <c r="K222" s="221"/>
      <c r="L222" s="220" t="s">
        <v>52</v>
      </c>
      <c r="M222" s="220"/>
      <c r="N222" s="246" t="s">
        <v>38</v>
      </c>
      <c r="O222" s="247"/>
      <c r="P222" s="248"/>
      <c r="Q222" s="246" t="s">
        <v>39</v>
      </c>
      <c r="R222" s="247"/>
      <c r="S222" s="249"/>
      <c r="T222" s="345"/>
      <c r="U222" s="345"/>
      <c r="V222" s="346"/>
      <c r="W222" s="237"/>
      <c r="X222" s="238"/>
      <c r="Y222" s="408"/>
      <c r="AC222" s="2"/>
      <c r="AD222" s="104"/>
      <c r="AE222" s="105"/>
      <c r="AF222" s="105"/>
      <c r="AG222" s="105"/>
      <c r="AH222" s="105"/>
      <c r="AI222" s="105"/>
      <c r="AJ222" s="105"/>
      <c r="AK222" s="105"/>
      <c r="AL222" s="161"/>
      <c r="AM222" s="161"/>
      <c r="AN222" s="161"/>
      <c r="AO222" s="105"/>
      <c r="AP222" s="105"/>
      <c r="AQ222" s="105"/>
      <c r="AR222" s="105"/>
      <c r="AS222" s="105"/>
      <c r="AT222" s="105"/>
      <c r="AU222" s="105"/>
      <c r="AV222" s="105"/>
      <c r="AW222" s="121"/>
      <c r="AX222" s="121"/>
      <c r="AY222" s="121"/>
      <c r="AZ222" s="107"/>
      <c r="BA222" s="107"/>
    </row>
    <row r="223" spans="1:54" ht="15" customHeight="1">
      <c r="A223" s="242"/>
      <c r="B223" s="347"/>
      <c r="C223" s="317"/>
      <c r="D223" s="348"/>
      <c r="E223" s="256" t="str">
        <f>IF(B223="","",L223+I223)</f>
        <v/>
      </c>
      <c r="F223" s="256"/>
      <c r="G223" s="256"/>
      <c r="H223" s="256"/>
      <c r="I223" s="256"/>
      <c r="J223" s="256"/>
      <c r="K223" s="256"/>
      <c r="L223" s="333"/>
      <c r="M223" s="334"/>
      <c r="N223" s="336">
        <v>0.1</v>
      </c>
      <c r="O223" s="268" t="str">
        <f>IF(L223=0,"",ROUND(L223*N223,0))</f>
        <v/>
      </c>
      <c r="P223" s="338"/>
      <c r="Q223" s="268" t="str">
        <f>IF(L223=0,"",L223+O223)</f>
        <v/>
      </c>
      <c r="R223" s="269"/>
      <c r="S223" s="269"/>
      <c r="T223" s="46" t="s">
        <v>54</v>
      </c>
      <c r="U223" s="244"/>
      <c r="V223" s="245"/>
      <c r="W223" s="239"/>
      <c r="X223" s="240"/>
      <c r="Y223" s="408"/>
      <c r="AC223" s="2"/>
      <c r="AD223" s="104"/>
      <c r="AE223" s="162"/>
      <c r="AF223" s="162"/>
      <c r="AG223" s="162"/>
      <c r="AH223" s="163"/>
      <c r="AI223" s="163"/>
      <c r="AJ223" s="163"/>
      <c r="AK223" s="163"/>
      <c r="AL223" s="163"/>
      <c r="AM223" s="163"/>
      <c r="AN223" s="163"/>
      <c r="AO223" s="163"/>
      <c r="AP223" s="163"/>
      <c r="AQ223" s="164"/>
      <c r="AR223" s="165"/>
      <c r="AS223" s="165"/>
      <c r="AT223" s="163"/>
      <c r="AU223" s="163"/>
      <c r="AV223" s="163"/>
      <c r="AW223" s="51"/>
      <c r="AX223" s="106"/>
      <c r="AY223" s="106"/>
      <c r="AZ223" s="107"/>
      <c r="BA223" s="107"/>
    </row>
    <row r="224" spans="1:54" ht="15" customHeight="1" thickBot="1">
      <c r="A224" s="243"/>
      <c r="B224" s="349"/>
      <c r="C224" s="350"/>
      <c r="D224" s="351"/>
      <c r="E224" s="257"/>
      <c r="F224" s="257"/>
      <c r="G224" s="257"/>
      <c r="H224" s="257"/>
      <c r="I224" s="257"/>
      <c r="J224" s="257"/>
      <c r="K224" s="257"/>
      <c r="L224" s="270"/>
      <c r="M224" s="335"/>
      <c r="N224" s="337"/>
      <c r="O224" s="270"/>
      <c r="P224" s="335"/>
      <c r="Q224" s="270"/>
      <c r="R224" s="271"/>
      <c r="S224" s="271"/>
      <c r="T224" s="47" t="s">
        <v>55</v>
      </c>
      <c r="U224" s="244"/>
      <c r="V224" s="245"/>
      <c r="W224" s="235"/>
      <c r="X224" s="236"/>
      <c r="Y224" s="408"/>
      <c r="AC224" s="2"/>
      <c r="AD224" s="104"/>
      <c r="AE224" s="162"/>
      <c r="AF224" s="162"/>
      <c r="AG224" s="162"/>
      <c r="AH224" s="163"/>
      <c r="AI224" s="163"/>
      <c r="AJ224" s="163"/>
      <c r="AK224" s="163"/>
      <c r="AL224" s="163"/>
      <c r="AM224" s="163"/>
      <c r="AN224" s="163"/>
      <c r="AO224" s="163"/>
      <c r="AP224" s="163"/>
      <c r="AQ224" s="164"/>
      <c r="AR224" s="165"/>
      <c r="AS224" s="165"/>
      <c r="AT224" s="163"/>
      <c r="AU224" s="163"/>
      <c r="AV224" s="163"/>
      <c r="AW224" s="51"/>
      <c r="AX224" s="106"/>
      <c r="AY224" s="106"/>
      <c r="AZ224" s="107"/>
      <c r="BA224" s="107"/>
    </row>
    <row r="225" spans="1:53" ht="14.1" customHeight="1">
      <c r="A225" s="31"/>
      <c r="B225" s="31"/>
      <c r="C225" s="32"/>
      <c r="E225" s="204" t="s">
        <v>56</v>
      </c>
      <c r="F225" s="206" t="s">
        <v>57</v>
      </c>
      <c r="G225" s="207"/>
      <c r="H225" s="207"/>
      <c r="I225" s="207"/>
      <c r="J225" s="207"/>
      <c r="K225" s="208"/>
      <c r="L225" s="209" t="s">
        <v>69</v>
      </c>
      <c r="M225" s="210"/>
      <c r="N225" s="211" t="s">
        <v>38</v>
      </c>
      <c r="O225" s="209"/>
      <c r="P225" s="210"/>
      <c r="Q225" s="211" t="s">
        <v>58</v>
      </c>
      <c r="R225" s="209"/>
      <c r="S225" s="209"/>
      <c r="T225" s="212" t="s">
        <v>59</v>
      </c>
      <c r="U225" s="213"/>
      <c r="V225" s="214"/>
      <c r="W225" s="237"/>
      <c r="X225" s="238"/>
      <c r="Y225" s="408"/>
      <c r="AC225" s="2"/>
      <c r="AD225" s="71"/>
      <c r="AE225" s="71"/>
      <c r="AF225" s="50"/>
      <c r="AG225" s="2"/>
      <c r="AH225" s="108"/>
      <c r="AI225" s="111"/>
      <c r="AJ225" s="111"/>
      <c r="AK225" s="111"/>
      <c r="AL225" s="111"/>
      <c r="AM225" s="111"/>
      <c r="AN225" s="111"/>
      <c r="AO225" s="112"/>
      <c r="AP225" s="112"/>
      <c r="AQ225" s="112"/>
      <c r="AR225" s="112"/>
      <c r="AS225" s="112"/>
      <c r="AT225" s="112"/>
      <c r="AU225" s="112"/>
      <c r="AV225" s="112"/>
      <c r="AW225" s="105"/>
      <c r="AX225" s="105"/>
      <c r="AY225" s="105"/>
      <c r="AZ225" s="107"/>
      <c r="BA225" s="107"/>
    </row>
    <row r="226" spans="1:53" ht="27.95" customHeight="1">
      <c r="A226" s="31"/>
      <c r="B226" s="31"/>
      <c r="C226" s="32"/>
      <c r="E226" s="205"/>
      <c r="F226" s="215"/>
      <c r="G226" s="216"/>
      <c r="H226" s="216"/>
      <c r="I226" s="216"/>
      <c r="J226" s="216"/>
      <c r="K226" s="217"/>
      <c r="L226" s="218"/>
      <c r="M226" s="219"/>
      <c r="N226" s="282"/>
      <c r="O226" s="218"/>
      <c r="P226" s="219"/>
      <c r="Q226" s="282"/>
      <c r="R226" s="218"/>
      <c r="S226" s="218"/>
      <c r="T226" s="283"/>
      <c r="U226" s="284"/>
      <c r="V226" s="285"/>
      <c r="W226" s="239"/>
      <c r="X226" s="240"/>
      <c r="Y226" s="408"/>
      <c r="AC226" s="2"/>
      <c r="AD226" s="71"/>
      <c r="AE226" s="71"/>
      <c r="AF226" s="50"/>
      <c r="AG226" s="2"/>
      <c r="AH226" s="108"/>
      <c r="AI226" s="113"/>
      <c r="AJ226" s="113"/>
      <c r="AK226" s="113"/>
      <c r="AL226" s="113"/>
      <c r="AM226" s="113"/>
      <c r="AN226" s="113"/>
      <c r="AO226" s="114"/>
      <c r="AP226" s="114"/>
      <c r="AQ226" s="114"/>
      <c r="AR226" s="114"/>
      <c r="AS226" s="114"/>
      <c r="AT226" s="114"/>
      <c r="AU226" s="114"/>
      <c r="AV226" s="114"/>
      <c r="AW226" s="115"/>
      <c r="AX226" s="115"/>
      <c r="AY226" s="115"/>
      <c r="AZ226" s="107"/>
      <c r="BA226" s="107"/>
    </row>
    <row r="227" spans="1:53" ht="5.8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408"/>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row>
    <row r="228" spans="1:53" ht="14.1" customHeight="1">
      <c r="A228" s="286" t="s">
        <v>44</v>
      </c>
      <c r="B228" s="287"/>
      <c r="C228" s="287"/>
      <c r="D228" s="288"/>
      <c r="E228" s="352" t="s">
        <v>45</v>
      </c>
      <c r="F228" s="353"/>
      <c r="G228" s="353"/>
      <c r="H228" s="353"/>
      <c r="I228" s="353"/>
      <c r="J228" s="353"/>
      <c r="K228" s="353"/>
      <c r="L228" s="353"/>
      <c r="M228" s="353"/>
      <c r="N228" s="353"/>
      <c r="O228" s="353"/>
      <c r="P228" s="353"/>
      <c r="Q228" s="354"/>
      <c r="R228" s="292" t="s">
        <v>46</v>
      </c>
      <c r="S228" s="293"/>
      <c r="T228" s="294" t="s">
        <v>47</v>
      </c>
      <c r="U228" s="295"/>
      <c r="V228" s="296"/>
      <c r="W228" s="297" t="s">
        <v>48</v>
      </c>
      <c r="X228" s="298"/>
      <c r="Y228" s="408"/>
      <c r="AC228" s="2"/>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20"/>
      <c r="BA228" s="120"/>
    </row>
    <row r="229" spans="1:53" ht="20.100000000000001" customHeight="1" thickBot="1">
      <c r="A229" s="339"/>
      <c r="B229" s="340"/>
      <c r="C229" s="340"/>
      <c r="D229" s="341"/>
      <c r="E229" s="272"/>
      <c r="F229" s="273"/>
      <c r="G229" s="273"/>
      <c r="H229" s="273"/>
      <c r="I229" s="273"/>
      <c r="J229" s="273"/>
      <c r="K229" s="273"/>
      <c r="L229" s="273"/>
      <c r="M229" s="273"/>
      <c r="N229" s="273"/>
      <c r="O229" s="273"/>
      <c r="P229" s="273"/>
      <c r="Q229" s="274"/>
      <c r="R229" s="339"/>
      <c r="S229" s="340"/>
      <c r="T229" s="342"/>
      <c r="U229" s="343"/>
      <c r="V229" s="344"/>
      <c r="W229" s="235"/>
      <c r="X229" s="236"/>
      <c r="Y229" s="408"/>
      <c r="AC229" s="2"/>
      <c r="AD229" s="109"/>
      <c r="AE229" s="109"/>
      <c r="AF229" s="109"/>
      <c r="AG229" s="109"/>
      <c r="AH229" s="110"/>
      <c r="AI229" s="110"/>
      <c r="AJ229" s="110"/>
      <c r="AK229" s="110"/>
      <c r="AL229" s="110"/>
      <c r="AM229" s="110"/>
      <c r="AN229" s="110"/>
      <c r="AO229" s="110"/>
      <c r="AP229" s="110"/>
      <c r="AQ229" s="110"/>
      <c r="AR229" s="110"/>
      <c r="AS229" s="110"/>
      <c r="AT229" s="110"/>
      <c r="AU229" s="106"/>
      <c r="AV229" s="106"/>
      <c r="AW229" s="121"/>
      <c r="AX229" s="121"/>
      <c r="AY229" s="121"/>
      <c r="AZ229" s="107"/>
      <c r="BA229" s="107"/>
    </row>
    <row r="230" spans="1:53" ht="14.1" customHeight="1">
      <c r="A230" s="241" t="s">
        <v>49</v>
      </c>
      <c r="B230" s="220" t="s">
        <v>50</v>
      </c>
      <c r="C230" s="220"/>
      <c r="D230" s="220"/>
      <c r="E230" s="220" t="s">
        <v>51</v>
      </c>
      <c r="F230" s="220"/>
      <c r="G230" s="220"/>
      <c r="H230" s="220"/>
      <c r="I230" s="221" t="s">
        <v>68</v>
      </c>
      <c r="J230" s="221"/>
      <c r="K230" s="221"/>
      <c r="L230" s="220" t="s">
        <v>52</v>
      </c>
      <c r="M230" s="220"/>
      <c r="N230" s="246" t="s">
        <v>38</v>
      </c>
      <c r="O230" s="247"/>
      <c r="P230" s="248"/>
      <c r="Q230" s="246" t="s">
        <v>39</v>
      </c>
      <c r="R230" s="247"/>
      <c r="S230" s="249"/>
      <c r="T230" s="345"/>
      <c r="U230" s="345"/>
      <c r="V230" s="346"/>
      <c r="W230" s="237"/>
      <c r="X230" s="238"/>
      <c r="Y230" s="408"/>
      <c r="AC230" s="2"/>
      <c r="AD230" s="104"/>
      <c r="AE230" s="105"/>
      <c r="AF230" s="105"/>
      <c r="AG230" s="105"/>
      <c r="AH230" s="105"/>
      <c r="AI230" s="105"/>
      <c r="AJ230" s="105"/>
      <c r="AK230" s="105"/>
      <c r="AL230" s="161"/>
      <c r="AM230" s="161"/>
      <c r="AN230" s="161"/>
      <c r="AO230" s="105"/>
      <c r="AP230" s="105"/>
      <c r="AQ230" s="105"/>
      <c r="AR230" s="105"/>
      <c r="AS230" s="105"/>
      <c r="AT230" s="105"/>
      <c r="AU230" s="105"/>
      <c r="AV230" s="105"/>
      <c r="AW230" s="121"/>
      <c r="AX230" s="121"/>
      <c r="AY230" s="121"/>
      <c r="AZ230" s="107"/>
      <c r="BA230" s="107"/>
    </row>
    <row r="231" spans="1:53" ht="15" customHeight="1">
      <c r="A231" s="242"/>
      <c r="B231" s="347"/>
      <c r="C231" s="317"/>
      <c r="D231" s="348"/>
      <c r="E231" s="256" t="str">
        <f>IF(B231="","",L231+I231)</f>
        <v/>
      </c>
      <c r="F231" s="256"/>
      <c r="G231" s="256"/>
      <c r="H231" s="256"/>
      <c r="I231" s="256"/>
      <c r="J231" s="256"/>
      <c r="K231" s="256"/>
      <c r="L231" s="333"/>
      <c r="M231" s="334"/>
      <c r="N231" s="336">
        <v>0.1</v>
      </c>
      <c r="O231" s="268" t="str">
        <f>IF(L231=0,"",ROUND(L231*N231,0))</f>
        <v/>
      </c>
      <c r="P231" s="338"/>
      <c r="Q231" s="268" t="str">
        <f>IF(L231=0,"",L231+O231)</f>
        <v/>
      </c>
      <c r="R231" s="269"/>
      <c r="S231" s="269"/>
      <c r="T231" s="46" t="s">
        <v>54</v>
      </c>
      <c r="U231" s="244"/>
      <c r="V231" s="245"/>
      <c r="W231" s="239"/>
      <c r="X231" s="240"/>
      <c r="Y231" s="408"/>
      <c r="AC231" s="2"/>
      <c r="AD231" s="104"/>
      <c r="AE231" s="162"/>
      <c r="AF231" s="162"/>
      <c r="AG231" s="162"/>
      <c r="AH231" s="163"/>
      <c r="AI231" s="163"/>
      <c r="AJ231" s="163"/>
      <c r="AK231" s="163"/>
      <c r="AL231" s="163"/>
      <c r="AM231" s="163"/>
      <c r="AN231" s="163"/>
      <c r="AO231" s="163"/>
      <c r="AP231" s="163"/>
      <c r="AQ231" s="164"/>
      <c r="AR231" s="165"/>
      <c r="AS231" s="165"/>
      <c r="AT231" s="163"/>
      <c r="AU231" s="163"/>
      <c r="AV231" s="163"/>
      <c r="AW231" s="51"/>
      <c r="AX231" s="106"/>
      <c r="AY231" s="106"/>
      <c r="AZ231" s="107"/>
      <c r="BA231" s="107"/>
    </row>
    <row r="232" spans="1:53" ht="15" customHeight="1" thickBot="1">
      <c r="A232" s="243"/>
      <c r="B232" s="349"/>
      <c r="C232" s="350"/>
      <c r="D232" s="351"/>
      <c r="E232" s="257"/>
      <c r="F232" s="257"/>
      <c r="G232" s="257"/>
      <c r="H232" s="257"/>
      <c r="I232" s="257"/>
      <c r="J232" s="257"/>
      <c r="K232" s="257"/>
      <c r="L232" s="270"/>
      <c r="M232" s="335"/>
      <c r="N232" s="337"/>
      <c r="O232" s="270"/>
      <c r="P232" s="335"/>
      <c r="Q232" s="270"/>
      <c r="R232" s="271"/>
      <c r="S232" s="271"/>
      <c r="T232" s="47" t="s">
        <v>55</v>
      </c>
      <c r="U232" s="244"/>
      <c r="V232" s="245"/>
      <c r="W232" s="235"/>
      <c r="X232" s="236"/>
      <c r="Y232" s="408"/>
      <c r="AC232" s="2"/>
      <c r="AD232" s="104"/>
      <c r="AE232" s="162"/>
      <c r="AF232" s="162"/>
      <c r="AG232" s="162"/>
      <c r="AH232" s="163"/>
      <c r="AI232" s="163"/>
      <c r="AJ232" s="163"/>
      <c r="AK232" s="163"/>
      <c r="AL232" s="163"/>
      <c r="AM232" s="163"/>
      <c r="AN232" s="163"/>
      <c r="AO232" s="163"/>
      <c r="AP232" s="163"/>
      <c r="AQ232" s="164"/>
      <c r="AR232" s="165"/>
      <c r="AS232" s="165"/>
      <c r="AT232" s="163"/>
      <c r="AU232" s="163"/>
      <c r="AV232" s="163"/>
      <c r="AW232" s="51"/>
      <c r="AX232" s="106"/>
      <c r="AY232" s="106"/>
      <c r="AZ232" s="107"/>
      <c r="BA232" s="107"/>
    </row>
    <row r="233" spans="1:53" ht="14.1" customHeight="1">
      <c r="A233" s="31"/>
      <c r="B233" s="31"/>
      <c r="C233" s="32"/>
      <c r="E233" s="204" t="s">
        <v>56</v>
      </c>
      <c r="F233" s="206" t="s">
        <v>57</v>
      </c>
      <c r="G233" s="207"/>
      <c r="H233" s="207"/>
      <c r="I233" s="207"/>
      <c r="J233" s="207"/>
      <c r="K233" s="208"/>
      <c r="L233" s="209" t="s">
        <v>69</v>
      </c>
      <c r="M233" s="210"/>
      <c r="N233" s="211" t="s">
        <v>38</v>
      </c>
      <c r="O233" s="209"/>
      <c r="P233" s="210"/>
      <c r="Q233" s="211" t="s">
        <v>58</v>
      </c>
      <c r="R233" s="209"/>
      <c r="S233" s="209"/>
      <c r="T233" s="212" t="s">
        <v>59</v>
      </c>
      <c r="U233" s="213"/>
      <c r="V233" s="214"/>
      <c r="W233" s="237"/>
      <c r="X233" s="238"/>
      <c r="Y233" s="408"/>
      <c r="AC233" s="2"/>
      <c r="AD233" s="71"/>
      <c r="AE233" s="71"/>
      <c r="AF233" s="50"/>
      <c r="AG233" s="2"/>
      <c r="AH233" s="108"/>
      <c r="AI233" s="111"/>
      <c r="AJ233" s="111"/>
      <c r="AK233" s="111"/>
      <c r="AL233" s="111"/>
      <c r="AM233" s="111"/>
      <c r="AN233" s="111"/>
      <c r="AO233" s="112"/>
      <c r="AP233" s="112"/>
      <c r="AQ233" s="112"/>
      <c r="AR233" s="112"/>
      <c r="AS233" s="112"/>
      <c r="AT233" s="112"/>
      <c r="AU233" s="112"/>
      <c r="AV233" s="112"/>
      <c r="AW233" s="105"/>
      <c r="AX233" s="105"/>
      <c r="AY233" s="105"/>
      <c r="AZ233" s="107"/>
      <c r="BA233" s="107"/>
    </row>
    <row r="234" spans="1:53" ht="27.95" customHeight="1">
      <c r="A234" s="31"/>
      <c r="B234" s="31"/>
      <c r="C234" s="32"/>
      <c r="E234" s="205"/>
      <c r="F234" s="215"/>
      <c r="G234" s="216"/>
      <c r="H234" s="216"/>
      <c r="I234" s="216"/>
      <c r="J234" s="216"/>
      <c r="K234" s="217"/>
      <c r="L234" s="218"/>
      <c r="M234" s="219"/>
      <c r="N234" s="282"/>
      <c r="O234" s="218"/>
      <c r="P234" s="219"/>
      <c r="Q234" s="282"/>
      <c r="R234" s="218"/>
      <c r="S234" s="218"/>
      <c r="T234" s="283"/>
      <c r="U234" s="284"/>
      <c r="V234" s="285"/>
      <c r="W234" s="239"/>
      <c r="X234" s="240"/>
      <c r="Y234" s="408"/>
      <c r="AC234" s="2"/>
      <c r="AD234" s="71"/>
      <c r="AE234" s="71"/>
      <c r="AF234" s="50"/>
      <c r="AG234" s="2"/>
      <c r="AH234" s="108"/>
      <c r="AI234" s="113"/>
      <c r="AJ234" s="113"/>
      <c r="AK234" s="113"/>
      <c r="AL234" s="113"/>
      <c r="AM234" s="113"/>
      <c r="AN234" s="113"/>
      <c r="AO234" s="114"/>
      <c r="AP234" s="114"/>
      <c r="AQ234" s="114"/>
      <c r="AR234" s="114"/>
      <c r="AS234" s="114"/>
      <c r="AT234" s="114"/>
      <c r="AU234" s="114"/>
      <c r="AV234" s="114"/>
      <c r="AW234" s="115"/>
      <c r="AX234" s="115"/>
      <c r="AY234" s="115"/>
      <c r="AZ234" s="107"/>
      <c r="BA234" s="107"/>
    </row>
    <row r="235" spans="1:53" ht="5.8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408"/>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row>
    <row r="236" spans="1:53" ht="14.1" customHeight="1">
      <c r="A236" s="286" t="s">
        <v>44</v>
      </c>
      <c r="B236" s="287"/>
      <c r="C236" s="287"/>
      <c r="D236" s="288"/>
      <c r="E236" s="352" t="s">
        <v>45</v>
      </c>
      <c r="F236" s="353"/>
      <c r="G236" s="353"/>
      <c r="H236" s="353"/>
      <c r="I236" s="353"/>
      <c r="J236" s="353"/>
      <c r="K236" s="353"/>
      <c r="L236" s="353"/>
      <c r="M236" s="353"/>
      <c r="N236" s="353"/>
      <c r="O236" s="353"/>
      <c r="P236" s="353"/>
      <c r="Q236" s="354"/>
      <c r="R236" s="292" t="s">
        <v>46</v>
      </c>
      <c r="S236" s="293"/>
      <c r="T236" s="294" t="s">
        <v>47</v>
      </c>
      <c r="U236" s="295"/>
      <c r="V236" s="296"/>
      <c r="W236" s="297" t="s">
        <v>48</v>
      </c>
      <c r="X236" s="298"/>
      <c r="Y236" s="408"/>
      <c r="AC236" s="2"/>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20"/>
      <c r="BA236" s="120"/>
    </row>
    <row r="237" spans="1:53" ht="20.100000000000001" customHeight="1" thickBot="1">
      <c r="A237" s="339"/>
      <c r="B237" s="340"/>
      <c r="C237" s="340"/>
      <c r="D237" s="341"/>
      <c r="E237" s="272"/>
      <c r="F237" s="273"/>
      <c r="G237" s="273"/>
      <c r="H237" s="273"/>
      <c r="I237" s="273"/>
      <c r="J237" s="273"/>
      <c r="K237" s="273"/>
      <c r="L237" s="273"/>
      <c r="M237" s="273"/>
      <c r="N237" s="273"/>
      <c r="O237" s="273"/>
      <c r="P237" s="273"/>
      <c r="Q237" s="274"/>
      <c r="R237" s="339"/>
      <c r="S237" s="340"/>
      <c r="T237" s="342"/>
      <c r="U237" s="343"/>
      <c r="V237" s="344"/>
      <c r="W237" s="235"/>
      <c r="X237" s="236"/>
      <c r="Y237" s="408"/>
      <c r="AC237" s="2"/>
      <c r="AD237" s="109"/>
      <c r="AE237" s="109"/>
      <c r="AF237" s="109"/>
      <c r="AG237" s="109"/>
      <c r="AH237" s="110"/>
      <c r="AI237" s="110"/>
      <c r="AJ237" s="110"/>
      <c r="AK237" s="110"/>
      <c r="AL237" s="110"/>
      <c r="AM237" s="110"/>
      <c r="AN237" s="110"/>
      <c r="AO237" s="110"/>
      <c r="AP237" s="110"/>
      <c r="AQ237" s="110"/>
      <c r="AR237" s="110"/>
      <c r="AS237" s="110"/>
      <c r="AT237" s="110"/>
      <c r="AU237" s="106"/>
      <c r="AV237" s="106"/>
      <c r="AW237" s="121"/>
      <c r="AX237" s="121"/>
      <c r="AY237" s="121"/>
      <c r="AZ237" s="107"/>
      <c r="BA237" s="107"/>
    </row>
    <row r="238" spans="1:53" ht="14.1" customHeight="1">
      <c r="A238" s="241" t="s">
        <v>49</v>
      </c>
      <c r="B238" s="220" t="s">
        <v>50</v>
      </c>
      <c r="C238" s="220"/>
      <c r="D238" s="220"/>
      <c r="E238" s="220" t="s">
        <v>51</v>
      </c>
      <c r="F238" s="220"/>
      <c r="G238" s="220"/>
      <c r="H238" s="220"/>
      <c r="I238" s="221" t="s">
        <v>68</v>
      </c>
      <c r="J238" s="221"/>
      <c r="K238" s="221"/>
      <c r="L238" s="220" t="s">
        <v>52</v>
      </c>
      <c r="M238" s="220"/>
      <c r="N238" s="246" t="s">
        <v>38</v>
      </c>
      <c r="O238" s="247"/>
      <c r="P238" s="248"/>
      <c r="Q238" s="246" t="s">
        <v>39</v>
      </c>
      <c r="R238" s="247"/>
      <c r="S238" s="249"/>
      <c r="T238" s="345"/>
      <c r="U238" s="345"/>
      <c r="V238" s="346"/>
      <c r="W238" s="237"/>
      <c r="X238" s="238"/>
      <c r="Y238" s="408"/>
      <c r="AC238" s="2"/>
      <c r="AD238" s="104"/>
      <c r="AE238" s="105"/>
      <c r="AF238" s="105"/>
      <c r="AG238" s="105"/>
      <c r="AH238" s="105"/>
      <c r="AI238" s="105"/>
      <c r="AJ238" s="105"/>
      <c r="AK238" s="105"/>
      <c r="AL238" s="161"/>
      <c r="AM238" s="161"/>
      <c r="AN238" s="161"/>
      <c r="AO238" s="105"/>
      <c r="AP238" s="105"/>
      <c r="AQ238" s="105"/>
      <c r="AR238" s="105"/>
      <c r="AS238" s="105"/>
      <c r="AT238" s="105"/>
      <c r="AU238" s="105"/>
      <c r="AV238" s="105"/>
      <c r="AW238" s="121"/>
      <c r="AX238" s="121"/>
      <c r="AY238" s="121"/>
      <c r="AZ238" s="107"/>
      <c r="BA238" s="107"/>
    </row>
    <row r="239" spans="1:53" ht="15" customHeight="1">
      <c r="A239" s="242"/>
      <c r="B239" s="347"/>
      <c r="C239" s="317"/>
      <c r="D239" s="348"/>
      <c r="E239" s="256" t="str">
        <f>IF(B239="","",L239+I239)</f>
        <v/>
      </c>
      <c r="F239" s="256"/>
      <c r="G239" s="256"/>
      <c r="H239" s="256"/>
      <c r="I239" s="256"/>
      <c r="J239" s="256"/>
      <c r="K239" s="256"/>
      <c r="L239" s="333"/>
      <c r="M239" s="334"/>
      <c r="N239" s="336">
        <v>0.1</v>
      </c>
      <c r="O239" s="268" t="str">
        <f>IF(L239=0,"",ROUND(L239*N239,0))</f>
        <v/>
      </c>
      <c r="P239" s="338"/>
      <c r="Q239" s="268" t="str">
        <f>IF(L239=0,"",L239+O239)</f>
        <v/>
      </c>
      <c r="R239" s="269"/>
      <c r="S239" s="269"/>
      <c r="T239" s="46" t="s">
        <v>54</v>
      </c>
      <c r="U239" s="244"/>
      <c r="V239" s="245"/>
      <c r="W239" s="239"/>
      <c r="X239" s="240"/>
      <c r="Y239" s="408"/>
      <c r="AC239" s="2"/>
      <c r="AD239" s="104"/>
      <c r="AE239" s="162"/>
      <c r="AF239" s="162"/>
      <c r="AG239" s="162"/>
      <c r="AH239" s="163"/>
      <c r="AI239" s="163"/>
      <c r="AJ239" s="163"/>
      <c r="AK239" s="163"/>
      <c r="AL239" s="163"/>
      <c r="AM239" s="163"/>
      <c r="AN239" s="163"/>
      <c r="AO239" s="163"/>
      <c r="AP239" s="163"/>
      <c r="AQ239" s="164"/>
      <c r="AR239" s="165"/>
      <c r="AS239" s="165"/>
      <c r="AT239" s="163"/>
      <c r="AU239" s="163"/>
      <c r="AV239" s="163"/>
      <c r="AW239" s="51"/>
      <c r="AX239" s="106"/>
      <c r="AY239" s="106"/>
      <c r="AZ239" s="107"/>
      <c r="BA239" s="107"/>
    </row>
    <row r="240" spans="1:53" ht="15" customHeight="1" thickBot="1">
      <c r="A240" s="243"/>
      <c r="B240" s="349"/>
      <c r="C240" s="350"/>
      <c r="D240" s="351"/>
      <c r="E240" s="257"/>
      <c r="F240" s="257"/>
      <c r="G240" s="257"/>
      <c r="H240" s="257"/>
      <c r="I240" s="257"/>
      <c r="J240" s="257"/>
      <c r="K240" s="257"/>
      <c r="L240" s="270"/>
      <c r="M240" s="335"/>
      <c r="N240" s="337"/>
      <c r="O240" s="270"/>
      <c r="P240" s="335"/>
      <c r="Q240" s="270"/>
      <c r="R240" s="271"/>
      <c r="S240" s="271"/>
      <c r="T240" s="47" t="s">
        <v>55</v>
      </c>
      <c r="U240" s="244"/>
      <c r="V240" s="245"/>
      <c r="W240" s="235"/>
      <c r="X240" s="236"/>
      <c r="Y240" s="408"/>
      <c r="AC240" s="2"/>
      <c r="AD240" s="104"/>
      <c r="AE240" s="162"/>
      <c r="AF240" s="162"/>
      <c r="AG240" s="162"/>
      <c r="AH240" s="163"/>
      <c r="AI240" s="163"/>
      <c r="AJ240" s="163"/>
      <c r="AK240" s="163"/>
      <c r="AL240" s="163"/>
      <c r="AM240" s="163"/>
      <c r="AN240" s="163"/>
      <c r="AO240" s="163"/>
      <c r="AP240" s="163"/>
      <c r="AQ240" s="164"/>
      <c r="AR240" s="165"/>
      <c r="AS240" s="165"/>
      <c r="AT240" s="163"/>
      <c r="AU240" s="163"/>
      <c r="AV240" s="163"/>
      <c r="AW240" s="51"/>
      <c r="AX240" s="106"/>
      <c r="AY240" s="106"/>
      <c r="AZ240" s="107"/>
      <c r="BA240" s="107"/>
    </row>
    <row r="241" spans="1:54" ht="14.1" customHeight="1">
      <c r="A241" s="31"/>
      <c r="B241" s="31"/>
      <c r="C241" s="32"/>
      <c r="E241" s="204" t="s">
        <v>56</v>
      </c>
      <c r="F241" s="206" t="s">
        <v>57</v>
      </c>
      <c r="G241" s="207"/>
      <c r="H241" s="207"/>
      <c r="I241" s="207"/>
      <c r="J241" s="207"/>
      <c r="K241" s="208"/>
      <c r="L241" s="209" t="s">
        <v>69</v>
      </c>
      <c r="M241" s="210"/>
      <c r="N241" s="211" t="s">
        <v>38</v>
      </c>
      <c r="O241" s="209"/>
      <c r="P241" s="210"/>
      <c r="Q241" s="211" t="s">
        <v>58</v>
      </c>
      <c r="R241" s="209"/>
      <c r="S241" s="209"/>
      <c r="T241" s="212" t="s">
        <v>59</v>
      </c>
      <c r="U241" s="213"/>
      <c r="V241" s="214"/>
      <c r="W241" s="237"/>
      <c r="X241" s="238"/>
      <c r="Y241" s="408"/>
      <c r="AC241" s="2"/>
      <c r="AD241" s="71"/>
      <c r="AE241" s="71"/>
      <c r="AF241" s="50"/>
      <c r="AG241" s="2"/>
      <c r="AH241" s="108"/>
      <c r="AI241" s="111"/>
      <c r="AJ241" s="111"/>
      <c r="AK241" s="111"/>
      <c r="AL241" s="111"/>
      <c r="AM241" s="111"/>
      <c r="AN241" s="111"/>
      <c r="AO241" s="112"/>
      <c r="AP241" s="112"/>
      <c r="AQ241" s="112"/>
      <c r="AR241" s="112"/>
      <c r="AS241" s="112"/>
      <c r="AT241" s="112"/>
      <c r="AU241" s="112"/>
      <c r="AV241" s="112"/>
      <c r="AW241" s="105"/>
      <c r="AX241" s="105"/>
      <c r="AY241" s="105"/>
      <c r="AZ241" s="107"/>
      <c r="BA241" s="107"/>
    </row>
    <row r="242" spans="1:54" ht="27.95" customHeight="1">
      <c r="A242" s="31"/>
      <c r="B242" s="31"/>
      <c r="C242" s="32"/>
      <c r="E242" s="205"/>
      <c r="F242" s="215"/>
      <c r="G242" s="216"/>
      <c r="H242" s="216"/>
      <c r="I242" s="216"/>
      <c r="J242" s="216"/>
      <c r="K242" s="217"/>
      <c r="L242" s="218"/>
      <c r="M242" s="219"/>
      <c r="N242" s="282"/>
      <c r="O242" s="218"/>
      <c r="P242" s="219"/>
      <c r="Q242" s="282"/>
      <c r="R242" s="218"/>
      <c r="S242" s="218"/>
      <c r="T242" s="283"/>
      <c r="U242" s="284"/>
      <c r="V242" s="285"/>
      <c r="W242" s="239"/>
      <c r="X242" s="240"/>
      <c r="Y242" s="408"/>
      <c r="AC242" s="2"/>
      <c r="AD242" s="71"/>
      <c r="AE242" s="71"/>
      <c r="AF242" s="50"/>
      <c r="AG242" s="2"/>
      <c r="AH242" s="108"/>
      <c r="AI242" s="113"/>
      <c r="AJ242" s="113"/>
      <c r="AK242" s="113"/>
      <c r="AL242" s="113"/>
      <c r="AM242" s="113"/>
      <c r="AN242" s="113"/>
      <c r="AO242" s="114"/>
      <c r="AP242" s="114"/>
      <c r="AQ242" s="114"/>
      <c r="AR242" s="114"/>
      <c r="AS242" s="114"/>
      <c r="AT242" s="114"/>
      <c r="AU242" s="114"/>
      <c r="AV242" s="114"/>
      <c r="AW242" s="115"/>
      <c r="AX242" s="115"/>
      <c r="AY242" s="115"/>
      <c r="AZ242" s="107"/>
      <c r="BA242" s="107"/>
    </row>
    <row r="243" spans="1:54" ht="5.8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408"/>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row>
    <row r="244" spans="1:54" ht="14.1" customHeight="1">
      <c r="A244" s="286" t="s">
        <v>44</v>
      </c>
      <c r="B244" s="287"/>
      <c r="C244" s="287"/>
      <c r="D244" s="288"/>
      <c r="E244" s="352" t="s">
        <v>45</v>
      </c>
      <c r="F244" s="353"/>
      <c r="G244" s="353"/>
      <c r="H244" s="353"/>
      <c r="I244" s="353"/>
      <c r="J244" s="353"/>
      <c r="K244" s="353"/>
      <c r="L244" s="353"/>
      <c r="M244" s="353"/>
      <c r="N244" s="353"/>
      <c r="O244" s="353"/>
      <c r="P244" s="353"/>
      <c r="Q244" s="354"/>
      <c r="R244" s="292" t="s">
        <v>46</v>
      </c>
      <c r="S244" s="293"/>
      <c r="T244" s="294" t="s">
        <v>47</v>
      </c>
      <c r="U244" s="295"/>
      <c r="V244" s="296"/>
      <c r="W244" s="297" t="s">
        <v>48</v>
      </c>
      <c r="X244" s="298"/>
      <c r="Y244" s="408"/>
      <c r="AC244" s="2"/>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20"/>
      <c r="BA244" s="120"/>
    </row>
    <row r="245" spans="1:54" ht="20.100000000000001" customHeight="1" thickBot="1">
      <c r="A245" s="339"/>
      <c r="B245" s="340"/>
      <c r="C245" s="340"/>
      <c r="D245" s="341"/>
      <c r="E245" s="272"/>
      <c r="F245" s="273"/>
      <c r="G245" s="273"/>
      <c r="H245" s="273"/>
      <c r="I245" s="273"/>
      <c r="J245" s="273"/>
      <c r="K245" s="273"/>
      <c r="L245" s="273"/>
      <c r="M245" s="273"/>
      <c r="N245" s="273"/>
      <c r="O245" s="273"/>
      <c r="P245" s="273"/>
      <c r="Q245" s="274"/>
      <c r="R245" s="339"/>
      <c r="S245" s="340"/>
      <c r="T245" s="342"/>
      <c r="U245" s="343"/>
      <c r="V245" s="344"/>
      <c r="W245" s="235"/>
      <c r="X245" s="236"/>
      <c r="Y245" s="408"/>
      <c r="AC245" s="2"/>
      <c r="AD245" s="109"/>
      <c r="AE245" s="109"/>
      <c r="AF245" s="109"/>
      <c r="AG245" s="109"/>
      <c r="AH245" s="110"/>
      <c r="AI245" s="110"/>
      <c r="AJ245" s="110"/>
      <c r="AK245" s="110"/>
      <c r="AL245" s="110"/>
      <c r="AM245" s="110"/>
      <c r="AN245" s="110"/>
      <c r="AO245" s="110"/>
      <c r="AP245" s="110"/>
      <c r="AQ245" s="110"/>
      <c r="AR245" s="110"/>
      <c r="AS245" s="110"/>
      <c r="AT245" s="110"/>
      <c r="AU245" s="106"/>
      <c r="AV245" s="106"/>
      <c r="AW245" s="121"/>
      <c r="AX245" s="121"/>
      <c r="AY245" s="121"/>
      <c r="AZ245" s="107"/>
      <c r="BA245" s="107"/>
    </row>
    <row r="246" spans="1:54" ht="14.1" customHeight="1">
      <c r="A246" s="241" t="s">
        <v>49</v>
      </c>
      <c r="B246" s="220" t="s">
        <v>50</v>
      </c>
      <c r="C246" s="220"/>
      <c r="D246" s="220"/>
      <c r="E246" s="220" t="s">
        <v>51</v>
      </c>
      <c r="F246" s="220"/>
      <c r="G246" s="220"/>
      <c r="H246" s="220"/>
      <c r="I246" s="221" t="s">
        <v>68</v>
      </c>
      <c r="J246" s="221"/>
      <c r="K246" s="221"/>
      <c r="L246" s="220" t="s">
        <v>52</v>
      </c>
      <c r="M246" s="220"/>
      <c r="N246" s="246" t="s">
        <v>38</v>
      </c>
      <c r="O246" s="247"/>
      <c r="P246" s="248"/>
      <c r="Q246" s="246" t="s">
        <v>39</v>
      </c>
      <c r="R246" s="247"/>
      <c r="S246" s="249"/>
      <c r="T246" s="345"/>
      <c r="U246" s="345"/>
      <c r="V246" s="346"/>
      <c r="W246" s="237"/>
      <c r="X246" s="238"/>
      <c r="Y246" s="408"/>
      <c r="AC246" s="2"/>
      <c r="AD246" s="104"/>
      <c r="AE246" s="105"/>
      <c r="AF246" s="105"/>
      <c r="AG246" s="105"/>
      <c r="AH246" s="105"/>
      <c r="AI246" s="105"/>
      <c r="AJ246" s="105"/>
      <c r="AK246" s="105"/>
      <c r="AL246" s="161"/>
      <c r="AM246" s="161"/>
      <c r="AN246" s="161"/>
      <c r="AO246" s="105"/>
      <c r="AP246" s="105"/>
      <c r="AQ246" s="105"/>
      <c r="AR246" s="105"/>
      <c r="AS246" s="105"/>
      <c r="AT246" s="105"/>
      <c r="AU246" s="105"/>
      <c r="AV246" s="105"/>
      <c r="AW246" s="121"/>
      <c r="AX246" s="121"/>
      <c r="AY246" s="121"/>
      <c r="AZ246" s="107"/>
      <c r="BA246" s="107"/>
    </row>
    <row r="247" spans="1:54" ht="15" customHeight="1">
      <c r="A247" s="242"/>
      <c r="B247" s="347"/>
      <c r="C247" s="317"/>
      <c r="D247" s="348"/>
      <c r="E247" s="256" t="str">
        <f>IF(B247="","",L247+I247)</f>
        <v/>
      </c>
      <c r="F247" s="256"/>
      <c r="G247" s="256"/>
      <c r="H247" s="256"/>
      <c r="I247" s="256"/>
      <c r="J247" s="256"/>
      <c r="K247" s="256"/>
      <c r="L247" s="333"/>
      <c r="M247" s="334"/>
      <c r="N247" s="336">
        <v>0.1</v>
      </c>
      <c r="O247" s="268" t="str">
        <f>IF(L247=0,"",ROUND(L247*N247,0))</f>
        <v/>
      </c>
      <c r="P247" s="338"/>
      <c r="Q247" s="268" t="str">
        <f>IF(L247=0,"",L247+O247)</f>
        <v/>
      </c>
      <c r="R247" s="269"/>
      <c r="S247" s="269"/>
      <c r="T247" s="46" t="s">
        <v>54</v>
      </c>
      <c r="U247" s="244"/>
      <c r="V247" s="245"/>
      <c r="W247" s="239"/>
      <c r="X247" s="240"/>
      <c r="Y247" s="408"/>
      <c r="AC247" s="2"/>
      <c r="AD247" s="104"/>
      <c r="AE247" s="162"/>
      <c r="AF247" s="162"/>
      <c r="AG247" s="162"/>
      <c r="AH247" s="163"/>
      <c r="AI247" s="163"/>
      <c r="AJ247" s="163"/>
      <c r="AK247" s="163"/>
      <c r="AL247" s="163"/>
      <c r="AM247" s="163"/>
      <c r="AN247" s="163"/>
      <c r="AO247" s="163"/>
      <c r="AP247" s="163"/>
      <c r="AQ247" s="164"/>
      <c r="AR247" s="165"/>
      <c r="AS247" s="165"/>
      <c r="AT247" s="163"/>
      <c r="AU247" s="163"/>
      <c r="AV247" s="163"/>
      <c r="AW247" s="51"/>
      <c r="AX247" s="106"/>
      <c r="AY247" s="106"/>
      <c r="AZ247" s="107"/>
      <c r="BA247" s="107"/>
    </row>
    <row r="248" spans="1:54" ht="15" customHeight="1" thickBot="1">
      <c r="A248" s="243"/>
      <c r="B248" s="349"/>
      <c r="C248" s="350"/>
      <c r="D248" s="351"/>
      <c r="E248" s="257"/>
      <c r="F248" s="257"/>
      <c r="G248" s="257"/>
      <c r="H248" s="257"/>
      <c r="I248" s="257"/>
      <c r="J248" s="257"/>
      <c r="K248" s="257"/>
      <c r="L248" s="270"/>
      <c r="M248" s="335"/>
      <c r="N248" s="337"/>
      <c r="O248" s="270"/>
      <c r="P248" s="335"/>
      <c r="Q248" s="270"/>
      <c r="R248" s="271"/>
      <c r="S248" s="271"/>
      <c r="T248" s="47" t="s">
        <v>55</v>
      </c>
      <c r="U248" s="244"/>
      <c r="V248" s="245"/>
      <c r="W248" s="235"/>
      <c r="X248" s="236"/>
      <c r="Y248" s="408"/>
      <c r="AC248" s="2"/>
      <c r="AD248" s="104"/>
      <c r="AE248" s="162"/>
      <c r="AF248" s="162"/>
      <c r="AG248" s="162"/>
      <c r="AH248" s="163"/>
      <c r="AI248" s="163"/>
      <c r="AJ248" s="163"/>
      <c r="AK248" s="163"/>
      <c r="AL248" s="163"/>
      <c r="AM248" s="163"/>
      <c r="AN248" s="163"/>
      <c r="AO248" s="163"/>
      <c r="AP248" s="163"/>
      <c r="AQ248" s="164"/>
      <c r="AR248" s="165"/>
      <c r="AS248" s="165"/>
      <c r="AT248" s="163"/>
      <c r="AU248" s="163"/>
      <c r="AV248" s="163"/>
      <c r="AW248" s="51"/>
      <c r="AX248" s="106"/>
      <c r="AY248" s="106"/>
      <c r="AZ248" s="107"/>
      <c r="BA248" s="107"/>
    </row>
    <row r="249" spans="1:54" ht="14.1" customHeight="1">
      <c r="A249" s="31"/>
      <c r="B249" s="31"/>
      <c r="C249" s="32"/>
      <c r="E249" s="204" t="s">
        <v>56</v>
      </c>
      <c r="F249" s="206" t="s">
        <v>57</v>
      </c>
      <c r="G249" s="207"/>
      <c r="H249" s="207"/>
      <c r="I249" s="207"/>
      <c r="J249" s="207"/>
      <c r="K249" s="208"/>
      <c r="L249" s="209" t="s">
        <v>69</v>
      </c>
      <c r="M249" s="210"/>
      <c r="N249" s="211" t="s">
        <v>38</v>
      </c>
      <c r="O249" s="209"/>
      <c r="P249" s="210"/>
      <c r="Q249" s="211" t="s">
        <v>58</v>
      </c>
      <c r="R249" s="209"/>
      <c r="S249" s="209"/>
      <c r="T249" s="212" t="s">
        <v>59</v>
      </c>
      <c r="U249" s="213"/>
      <c r="V249" s="214"/>
      <c r="W249" s="237"/>
      <c r="X249" s="238"/>
      <c r="Y249" s="408"/>
      <c r="AC249" s="2"/>
      <c r="AD249" s="71"/>
      <c r="AE249" s="71"/>
      <c r="AF249" s="50"/>
      <c r="AG249" s="2"/>
      <c r="AH249" s="108"/>
      <c r="AI249" s="111"/>
      <c r="AJ249" s="111"/>
      <c r="AK249" s="111"/>
      <c r="AL249" s="111"/>
      <c r="AM249" s="111"/>
      <c r="AN249" s="111"/>
      <c r="AO249" s="112"/>
      <c r="AP249" s="112"/>
      <c r="AQ249" s="112"/>
      <c r="AR249" s="112"/>
      <c r="AS249" s="112"/>
      <c r="AT249" s="112"/>
      <c r="AU249" s="112"/>
      <c r="AV249" s="112"/>
      <c r="AW249" s="105"/>
      <c r="AX249" s="105"/>
      <c r="AY249" s="105"/>
      <c r="AZ249" s="107"/>
      <c r="BA249" s="107"/>
    </row>
    <row r="250" spans="1:54" ht="27.95" customHeight="1">
      <c r="A250" s="31"/>
      <c r="B250" s="31"/>
      <c r="C250" s="32"/>
      <c r="E250" s="205"/>
      <c r="F250" s="215"/>
      <c r="G250" s="216"/>
      <c r="H250" s="216"/>
      <c r="I250" s="216"/>
      <c r="J250" s="216"/>
      <c r="K250" s="217"/>
      <c r="L250" s="218"/>
      <c r="M250" s="219"/>
      <c r="N250" s="282"/>
      <c r="O250" s="218"/>
      <c r="P250" s="219"/>
      <c r="Q250" s="282"/>
      <c r="R250" s="218"/>
      <c r="S250" s="218"/>
      <c r="T250" s="283"/>
      <c r="U250" s="284"/>
      <c r="V250" s="285"/>
      <c r="W250" s="239"/>
      <c r="X250" s="240"/>
      <c r="Y250" s="408"/>
      <c r="AC250" s="2"/>
      <c r="AD250" s="71"/>
      <c r="AE250" s="71"/>
      <c r="AF250" s="50"/>
      <c r="AG250" s="2"/>
      <c r="AH250" s="108"/>
      <c r="AI250" s="113"/>
      <c r="AJ250" s="113"/>
      <c r="AK250" s="113"/>
      <c r="AL250" s="113"/>
      <c r="AM250" s="113"/>
      <c r="AN250" s="113"/>
      <c r="AO250" s="114"/>
      <c r="AP250" s="114"/>
      <c r="AQ250" s="114"/>
      <c r="AR250" s="114"/>
      <c r="AS250" s="114"/>
      <c r="AT250" s="114"/>
      <c r="AU250" s="114"/>
      <c r="AV250" s="114"/>
      <c r="AW250" s="115"/>
      <c r="AX250" s="115"/>
      <c r="AY250" s="115"/>
      <c r="AZ250" s="107"/>
      <c r="BA250" s="107"/>
    </row>
    <row r="251" spans="1:54" ht="30" customHeight="1">
      <c r="A251" s="48"/>
      <c r="B251" s="48"/>
      <c r="C251" s="48"/>
      <c r="D251" s="48"/>
      <c r="E251" s="48"/>
      <c r="F251" s="48"/>
      <c r="G251" s="48"/>
      <c r="H251" s="48"/>
      <c r="I251" s="48"/>
      <c r="J251" s="48"/>
      <c r="K251" s="48"/>
      <c r="L251" s="48"/>
      <c r="M251" s="48"/>
      <c r="N251" s="48"/>
      <c r="O251" s="97"/>
      <c r="P251" s="97"/>
      <c r="Q251" s="48"/>
      <c r="R251" s="48"/>
      <c r="S251" s="48"/>
      <c r="T251" s="48"/>
      <c r="U251" s="48"/>
      <c r="V251" s="48"/>
      <c r="W251" s="48"/>
      <c r="X251" s="48"/>
      <c r="Y251" s="408" t="s">
        <v>85</v>
      </c>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row>
    <row r="252" spans="1:54" ht="14.1" customHeight="1">
      <c r="A252" s="286" t="s">
        <v>44</v>
      </c>
      <c r="B252" s="287"/>
      <c r="C252" s="287"/>
      <c r="D252" s="288"/>
      <c r="E252" s="352" t="s">
        <v>45</v>
      </c>
      <c r="F252" s="353"/>
      <c r="G252" s="353"/>
      <c r="H252" s="353"/>
      <c r="I252" s="353"/>
      <c r="J252" s="353"/>
      <c r="K252" s="353"/>
      <c r="L252" s="353"/>
      <c r="M252" s="353"/>
      <c r="N252" s="353"/>
      <c r="O252" s="353"/>
      <c r="P252" s="353"/>
      <c r="Q252" s="354"/>
      <c r="R252" s="292" t="s">
        <v>46</v>
      </c>
      <c r="S252" s="293"/>
      <c r="T252" s="294" t="s">
        <v>47</v>
      </c>
      <c r="U252" s="295"/>
      <c r="V252" s="296"/>
      <c r="W252" s="297" t="s">
        <v>48</v>
      </c>
      <c r="X252" s="298"/>
      <c r="Y252" s="408"/>
      <c r="AC252" s="2"/>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20"/>
      <c r="BA252" s="120"/>
    </row>
    <row r="253" spans="1:54" ht="20.100000000000001" customHeight="1" thickBot="1">
      <c r="A253" s="339"/>
      <c r="B253" s="340"/>
      <c r="C253" s="340"/>
      <c r="D253" s="341"/>
      <c r="E253" s="272"/>
      <c r="F253" s="273"/>
      <c r="G253" s="273"/>
      <c r="H253" s="273"/>
      <c r="I253" s="273"/>
      <c r="J253" s="273"/>
      <c r="K253" s="273"/>
      <c r="L253" s="273"/>
      <c r="M253" s="273"/>
      <c r="N253" s="273"/>
      <c r="O253" s="273"/>
      <c r="P253" s="273"/>
      <c r="Q253" s="274"/>
      <c r="R253" s="339"/>
      <c r="S253" s="340"/>
      <c r="T253" s="342"/>
      <c r="U253" s="343"/>
      <c r="V253" s="344"/>
      <c r="W253" s="235"/>
      <c r="X253" s="236"/>
      <c r="Y253" s="408"/>
      <c r="AC253" s="2"/>
      <c r="AD253" s="109"/>
      <c r="AE253" s="109"/>
      <c r="AF253" s="109"/>
      <c r="AG253" s="109"/>
      <c r="AH253" s="110"/>
      <c r="AI253" s="110"/>
      <c r="AJ253" s="110"/>
      <c r="AK253" s="110"/>
      <c r="AL253" s="110"/>
      <c r="AM253" s="110"/>
      <c r="AN253" s="110"/>
      <c r="AO253" s="110"/>
      <c r="AP253" s="110"/>
      <c r="AQ253" s="110"/>
      <c r="AR253" s="110"/>
      <c r="AS253" s="110"/>
      <c r="AT253" s="110"/>
      <c r="AU253" s="106"/>
      <c r="AV253" s="106"/>
      <c r="AW253" s="121"/>
      <c r="AX253" s="121"/>
      <c r="AY253" s="121"/>
      <c r="AZ253" s="107"/>
      <c r="BA253" s="107"/>
    </row>
    <row r="254" spans="1:54" ht="14.1" customHeight="1">
      <c r="A254" s="241" t="s">
        <v>49</v>
      </c>
      <c r="B254" s="220" t="s">
        <v>50</v>
      </c>
      <c r="C254" s="220"/>
      <c r="D254" s="220"/>
      <c r="E254" s="220" t="s">
        <v>51</v>
      </c>
      <c r="F254" s="220"/>
      <c r="G254" s="220"/>
      <c r="H254" s="220"/>
      <c r="I254" s="221" t="s">
        <v>68</v>
      </c>
      <c r="J254" s="221"/>
      <c r="K254" s="221"/>
      <c r="L254" s="220" t="s">
        <v>52</v>
      </c>
      <c r="M254" s="220"/>
      <c r="N254" s="246" t="s">
        <v>38</v>
      </c>
      <c r="O254" s="247"/>
      <c r="P254" s="248"/>
      <c r="Q254" s="246" t="s">
        <v>39</v>
      </c>
      <c r="R254" s="247"/>
      <c r="S254" s="249"/>
      <c r="T254" s="345"/>
      <c r="U254" s="345"/>
      <c r="V254" s="346"/>
      <c r="W254" s="237"/>
      <c r="X254" s="238"/>
      <c r="Y254" s="408"/>
      <c r="AC254" s="2"/>
      <c r="AD254" s="104"/>
      <c r="AE254" s="105"/>
      <c r="AF254" s="105"/>
      <c r="AG254" s="105"/>
      <c r="AH254" s="105"/>
      <c r="AI254" s="105"/>
      <c r="AJ254" s="105"/>
      <c r="AK254" s="105"/>
      <c r="AL254" s="161"/>
      <c r="AM254" s="161"/>
      <c r="AN254" s="161"/>
      <c r="AO254" s="105"/>
      <c r="AP254" s="105"/>
      <c r="AQ254" s="105"/>
      <c r="AR254" s="105"/>
      <c r="AS254" s="105"/>
      <c r="AT254" s="105"/>
      <c r="AU254" s="105"/>
      <c r="AV254" s="105"/>
      <c r="AW254" s="121"/>
      <c r="AX254" s="121"/>
      <c r="AY254" s="121"/>
      <c r="AZ254" s="107"/>
      <c r="BA254" s="107"/>
    </row>
    <row r="255" spans="1:54" ht="15" customHeight="1">
      <c r="A255" s="242"/>
      <c r="B255" s="347"/>
      <c r="C255" s="317"/>
      <c r="D255" s="348"/>
      <c r="E255" s="256" t="str">
        <f>IF(B255="","",L255+I255)</f>
        <v/>
      </c>
      <c r="F255" s="256"/>
      <c r="G255" s="256"/>
      <c r="H255" s="256"/>
      <c r="I255" s="256"/>
      <c r="J255" s="256"/>
      <c r="K255" s="256"/>
      <c r="L255" s="333"/>
      <c r="M255" s="334"/>
      <c r="N255" s="336">
        <v>0.1</v>
      </c>
      <c r="O255" s="268" t="str">
        <f>IF(L255=0,"",ROUND(L255*N255,0))</f>
        <v/>
      </c>
      <c r="P255" s="338"/>
      <c r="Q255" s="268" t="str">
        <f>IF(L255=0,"",L255+O255)</f>
        <v/>
      </c>
      <c r="R255" s="269"/>
      <c r="S255" s="269"/>
      <c r="T255" s="46" t="s">
        <v>54</v>
      </c>
      <c r="U255" s="244"/>
      <c r="V255" s="245"/>
      <c r="W255" s="239"/>
      <c r="X255" s="240"/>
      <c r="Y255" s="408"/>
      <c r="AC255" s="2"/>
      <c r="AD255" s="104"/>
      <c r="AE255" s="162"/>
      <c r="AF255" s="162"/>
      <c r="AG255" s="162"/>
      <c r="AH255" s="163"/>
      <c r="AI255" s="163"/>
      <c r="AJ255" s="163"/>
      <c r="AK255" s="163"/>
      <c r="AL255" s="163"/>
      <c r="AM255" s="163"/>
      <c r="AN255" s="163"/>
      <c r="AO255" s="163"/>
      <c r="AP255" s="163"/>
      <c r="AQ255" s="164"/>
      <c r="AR255" s="165"/>
      <c r="AS255" s="165"/>
      <c r="AT255" s="163"/>
      <c r="AU255" s="163"/>
      <c r="AV255" s="163"/>
      <c r="AW255" s="51"/>
      <c r="AX255" s="106"/>
      <c r="AY255" s="106"/>
      <c r="AZ255" s="107"/>
      <c r="BA255" s="107"/>
    </row>
    <row r="256" spans="1:54" ht="15" customHeight="1" thickBot="1">
      <c r="A256" s="243"/>
      <c r="B256" s="349"/>
      <c r="C256" s="350"/>
      <c r="D256" s="351"/>
      <c r="E256" s="257"/>
      <c r="F256" s="257"/>
      <c r="G256" s="257"/>
      <c r="H256" s="257"/>
      <c r="I256" s="257"/>
      <c r="J256" s="257"/>
      <c r="K256" s="257"/>
      <c r="L256" s="270"/>
      <c r="M256" s="335"/>
      <c r="N256" s="337"/>
      <c r="O256" s="270"/>
      <c r="P256" s="335"/>
      <c r="Q256" s="270"/>
      <c r="R256" s="271"/>
      <c r="S256" s="271"/>
      <c r="T256" s="47" t="s">
        <v>55</v>
      </c>
      <c r="U256" s="244"/>
      <c r="V256" s="245"/>
      <c r="W256" s="235"/>
      <c r="X256" s="236"/>
      <c r="Y256" s="408"/>
      <c r="AC256" s="2"/>
      <c r="AD256" s="104"/>
      <c r="AE256" s="162"/>
      <c r="AF256" s="162"/>
      <c r="AG256" s="162"/>
      <c r="AH256" s="163"/>
      <c r="AI256" s="163"/>
      <c r="AJ256" s="163"/>
      <c r="AK256" s="163"/>
      <c r="AL256" s="163"/>
      <c r="AM256" s="163"/>
      <c r="AN256" s="163"/>
      <c r="AO256" s="163"/>
      <c r="AP256" s="163"/>
      <c r="AQ256" s="164"/>
      <c r="AR256" s="165"/>
      <c r="AS256" s="165"/>
      <c r="AT256" s="163"/>
      <c r="AU256" s="163"/>
      <c r="AV256" s="163"/>
      <c r="AW256" s="51"/>
      <c r="AX256" s="106"/>
      <c r="AY256" s="106"/>
      <c r="AZ256" s="107"/>
      <c r="BA256" s="107"/>
    </row>
    <row r="257" spans="1:53" ht="14.1" customHeight="1">
      <c r="A257" s="31"/>
      <c r="B257" s="31"/>
      <c r="C257" s="32"/>
      <c r="E257" s="204" t="s">
        <v>56</v>
      </c>
      <c r="F257" s="206" t="s">
        <v>57</v>
      </c>
      <c r="G257" s="207"/>
      <c r="H257" s="207"/>
      <c r="I257" s="207"/>
      <c r="J257" s="207"/>
      <c r="K257" s="208"/>
      <c r="L257" s="209" t="s">
        <v>69</v>
      </c>
      <c r="M257" s="210"/>
      <c r="N257" s="211" t="s">
        <v>38</v>
      </c>
      <c r="O257" s="209"/>
      <c r="P257" s="210"/>
      <c r="Q257" s="211" t="s">
        <v>58</v>
      </c>
      <c r="R257" s="209"/>
      <c r="S257" s="209"/>
      <c r="T257" s="212" t="s">
        <v>59</v>
      </c>
      <c r="U257" s="213"/>
      <c r="V257" s="214"/>
      <c r="W257" s="237"/>
      <c r="X257" s="238"/>
      <c r="Y257" s="408"/>
      <c r="AC257" s="2"/>
      <c r="AD257" s="71"/>
      <c r="AE257" s="71"/>
      <c r="AF257" s="50"/>
      <c r="AG257" s="2"/>
      <c r="AH257" s="108"/>
      <c r="AI257" s="111"/>
      <c r="AJ257" s="111"/>
      <c r="AK257" s="111"/>
      <c r="AL257" s="111"/>
      <c r="AM257" s="111"/>
      <c r="AN257" s="111"/>
      <c r="AO257" s="112"/>
      <c r="AP257" s="112"/>
      <c r="AQ257" s="112"/>
      <c r="AR257" s="112"/>
      <c r="AS257" s="112"/>
      <c r="AT257" s="112"/>
      <c r="AU257" s="112"/>
      <c r="AV257" s="112"/>
      <c r="AW257" s="105"/>
      <c r="AX257" s="105"/>
      <c r="AY257" s="105"/>
      <c r="AZ257" s="107"/>
      <c r="BA257" s="107"/>
    </row>
    <row r="258" spans="1:53" ht="27.95" customHeight="1">
      <c r="A258" s="31"/>
      <c r="B258" s="31"/>
      <c r="C258" s="32"/>
      <c r="E258" s="205"/>
      <c r="F258" s="215"/>
      <c r="G258" s="216"/>
      <c r="H258" s="216"/>
      <c r="I258" s="216"/>
      <c r="J258" s="216"/>
      <c r="K258" s="217"/>
      <c r="L258" s="218"/>
      <c r="M258" s="219"/>
      <c r="N258" s="282"/>
      <c r="O258" s="218"/>
      <c r="P258" s="219"/>
      <c r="Q258" s="282"/>
      <c r="R258" s="218"/>
      <c r="S258" s="218"/>
      <c r="T258" s="283"/>
      <c r="U258" s="284"/>
      <c r="V258" s="285"/>
      <c r="W258" s="239"/>
      <c r="X258" s="240"/>
      <c r="Y258" s="408"/>
      <c r="AC258" s="2"/>
      <c r="AD258" s="71"/>
      <c r="AE258" s="71"/>
      <c r="AF258" s="50"/>
      <c r="AG258" s="2"/>
      <c r="AH258" s="108"/>
      <c r="AI258" s="113"/>
      <c r="AJ258" s="113"/>
      <c r="AK258" s="113"/>
      <c r="AL258" s="113"/>
      <c r="AM258" s="113"/>
      <c r="AN258" s="113"/>
      <c r="AO258" s="114"/>
      <c r="AP258" s="114"/>
      <c r="AQ258" s="114"/>
      <c r="AR258" s="114"/>
      <c r="AS258" s="114"/>
      <c r="AT258" s="114"/>
      <c r="AU258" s="114"/>
      <c r="AV258" s="114"/>
      <c r="AW258" s="115"/>
      <c r="AX258" s="115"/>
      <c r="AY258" s="115"/>
      <c r="AZ258" s="107"/>
      <c r="BA258" s="107"/>
    </row>
    <row r="259" spans="1:53" ht="5.8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408"/>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row>
    <row r="260" spans="1:53" ht="14.1" customHeight="1">
      <c r="A260" s="286" t="s">
        <v>44</v>
      </c>
      <c r="B260" s="287"/>
      <c r="C260" s="287"/>
      <c r="D260" s="288"/>
      <c r="E260" s="352" t="s">
        <v>45</v>
      </c>
      <c r="F260" s="353"/>
      <c r="G260" s="353"/>
      <c r="H260" s="353"/>
      <c r="I260" s="353"/>
      <c r="J260" s="353"/>
      <c r="K260" s="353"/>
      <c r="L260" s="353"/>
      <c r="M260" s="353"/>
      <c r="N260" s="353"/>
      <c r="O260" s="353"/>
      <c r="P260" s="353"/>
      <c r="Q260" s="354"/>
      <c r="R260" s="292" t="s">
        <v>46</v>
      </c>
      <c r="S260" s="293"/>
      <c r="T260" s="294" t="s">
        <v>47</v>
      </c>
      <c r="U260" s="295"/>
      <c r="V260" s="296"/>
      <c r="W260" s="297" t="s">
        <v>48</v>
      </c>
      <c r="X260" s="298"/>
      <c r="Y260" s="408"/>
      <c r="AC260" s="2"/>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20"/>
      <c r="BA260" s="120"/>
    </row>
    <row r="261" spans="1:53" ht="20.100000000000001" customHeight="1" thickBot="1">
      <c r="A261" s="339"/>
      <c r="B261" s="340"/>
      <c r="C261" s="340"/>
      <c r="D261" s="341"/>
      <c r="E261" s="272"/>
      <c r="F261" s="273"/>
      <c r="G261" s="273"/>
      <c r="H261" s="273"/>
      <c r="I261" s="273"/>
      <c r="J261" s="273"/>
      <c r="K261" s="273"/>
      <c r="L261" s="273"/>
      <c r="M261" s="273"/>
      <c r="N261" s="273"/>
      <c r="O261" s="273"/>
      <c r="P261" s="273"/>
      <c r="Q261" s="274"/>
      <c r="R261" s="339"/>
      <c r="S261" s="340"/>
      <c r="T261" s="342"/>
      <c r="U261" s="343"/>
      <c r="V261" s="344"/>
      <c r="W261" s="235"/>
      <c r="X261" s="236"/>
      <c r="Y261" s="408"/>
      <c r="AC261" s="2"/>
      <c r="AD261" s="109"/>
      <c r="AE261" s="109"/>
      <c r="AF261" s="109"/>
      <c r="AG261" s="109"/>
      <c r="AH261" s="110"/>
      <c r="AI261" s="110"/>
      <c r="AJ261" s="110"/>
      <c r="AK261" s="110"/>
      <c r="AL261" s="110"/>
      <c r="AM261" s="110"/>
      <c r="AN261" s="110"/>
      <c r="AO261" s="110"/>
      <c r="AP261" s="110"/>
      <c r="AQ261" s="110"/>
      <c r="AR261" s="110"/>
      <c r="AS261" s="110"/>
      <c r="AT261" s="110"/>
      <c r="AU261" s="106"/>
      <c r="AV261" s="106"/>
      <c r="AW261" s="121"/>
      <c r="AX261" s="121"/>
      <c r="AY261" s="121"/>
      <c r="AZ261" s="107"/>
      <c r="BA261" s="107"/>
    </row>
    <row r="262" spans="1:53" ht="14.1" customHeight="1">
      <c r="A262" s="241" t="s">
        <v>49</v>
      </c>
      <c r="B262" s="220" t="s">
        <v>50</v>
      </c>
      <c r="C262" s="220"/>
      <c r="D262" s="220"/>
      <c r="E262" s="220" t="s">
        <v>51</v>
      </c>
      <c r="F262" s="220"/>
      <c r="G262" s="220"/>
      <c r="H262" s="220"/>
      <c r="I262" s="221" t="s">
        <v>68</v>
      </c>
      <c r="J262" s="221"/>
      <c r="K262" s="221"/>
      <c r="L262" s="220" t="s">
        <v>52</v>
      </c>
      <c r="M262" s="220"/>
      <c r="N262" s="246" t="s">
        <v>38</v>
      </c>
      <c r="O262" s="247"/>
      <c r="P262" s="248"/>
      <c r="Q262" s="246" t="s">
        <v>39</v>
      </c>
      <c r="R262" s="247"/>
      <c r="S262" s="249"/>
      <c r="T262" s="345"/>
      <c r="U262" s="345"/>
      <c r="V262" s="346"/>
      <c r="W262" s="237"/>
      <c r="X262" s="238"/>
      <c r="Y262" s="408"/>
      <c r="AC262" s="2"/>
      <c r="AD262" s="104"/>
      <c r="AE262" s="105"/>
      <c r="AF262" s="105"/>
      <c r="AG262" s="105"/>
      <c r="AH262" s="105"/>
      <c r="AI262" s="105"/>
      <c r="AJ262" s="105"/>
      <c r="AK262" s="105"/>
      <c r="AL262" s="161"/>
      <c r="AM262" s="161"/>
      <c r="AN262" s="161"/>
      <c r="AO262" s="105"/>
      <c r="AP262" s="105"/>
      <c r="AQ262" s="105"/>
      <c r="AR262" s="105"/>
      <c r="AS262" s="105"/>
      <c r="AT262" s="105"/>
      <c r="AU262" s="105"/>
      <c r="AV262" s="105"/>
      <c r="AW262" s="121"/>
      <c r="AX262" s="121"/>
      <c r="AY262" s="121"/>
      <c r="AZ262" s="107"/>
      <c r="BA262" s="107"/>
    </row>
    <row r="263" spans="1:53" ht="15" customHeight="1">
      <c r="A263" s="242"/>
      <c r="B263" s="347"/>
      <c r="C263" s="317"/>
      <c r="D263" s="348"/>
      <c r="E263" s="256" t="str">
        <f>IF(B263="","",L263+I263)</f>
        <v/>
      </c>
      <c r="F263" s="256"/>
      <c r="G263" s="256"/>
      <c r="H263" s="256"/>
      <c r="I263" s="256"/>
      <c r="J263" s="256"/>
      <c r="K263" s="256"/>
      <c r="L263" s="333"/>
      <c r="M263" s="334"/>
      <c r="N263" s="336">
        <v>0.1</v>
      </c>
      <c r="O263" s="268" t="str">
        <f>IF(L263=0,"",ROUND(L263*N263,0))</f>
        <v/>
      </c>
      <c r="P263" s="338"/>
      <c r="Q263" s="268" t="str">
        <f>IF(L263=0,"",L263+O263)</f>
        <v/>
      </c>
      <c r="R263" s="269"/>
      <c r="S263" s="269"/>
      <c r="T263" s="46" t="s">
        <v>54</v>
      </c>
      <c r="U263" s="244"/>
      <c r="V263" s="245"/>
      <c r="W263" s="239"/>
      <c r="X263" s="240"/>
      <c r="Y263" s="408"/>
      <c r="AC263" s="2"/>
      <c r="AD263" s="104"/>
      <c r="AE263" s="162"/>
      <c r="AF263" s="162"/>
      <c r="AG263" s="162"/>
      <c r="AH263" s="163"/>
      <c r="AI263" s="163"/>
      <c r="AJ263" s="163"/>
      <c r="AK263" s="163"/>
      <c r="AL263" s="163"/>
      <c r="AM263" s="163"/>
      <c r="AN263" s="163"/>
      <c r="AO263" s="163"/>
      <c r="AP263" s="163"/>
      <c r="AQ263" s="164"/>
      <c r="AR263" s="165"/>
      <c r="AS263" s="165"/>
      <c r="AT263" s="163"/>
      <c r="AU263" s="163"/>
      <c r="AV263" s="163"/>
      <c r="AW263" s="51"/>
      <c r="AX263" s="106"/>
      <c r="AY263" s="106"/>
      <c r="AZ263" s="107"/>
      <c r="BA263" s="107"/>
    </row>
    <row r="264" spans="1:53" ht="15" customHeight="1" thickBot="1">
      <c r="A264" s="243"/>
      <c r="B264" s="349"/>
      <c r="C264" s="350"/>
      <c r="D264" s="351"/>
      <c r="E264" s="257"/>
      <c r="F264" s="257"/>
      <c r="G264" s="257"/>
      <c r="H264" s="257"/>
      <c r="I264" s="257"/>
      <c r="J264" s="257"/>
      <c r="K264" s="257"/>
      <c r="L264" s="270"/>
      <c r="M264" s="335"/>
      <c r="N264" s="337"/>
      <c r="O264" s="270"/>
      <c r="P264" s="335"/>
      <c r="Q264" s="270"/>
      <c r="R264" s="271"/>
      <c r="S264" s="271"/>
      <c r="T264" s="47" t="s">
        <v>55</v>
      </c>
      <c r="U264" s="244"/>
      <c r="V264" s="245"/>
      <c r="W264" s="235"/>
      <c r="X264" s="236"/>
      <c r="Y264" s="408"/>
      <c r="AC264" s="2"/>
      <c r="AD264" s="104"/>
      <c r="AE264" s="162"/>
      <c r="AF264" s="162"/>
      <c r="AG264" s="162"/>
      <c r="AH264" s="163"/>
      <c r="AI264" s="163"/>
      <c r="AJ264" s="163"/>
      <c r="AK264" s="163"/>
      <c r="AL264" s="163"/>
      <c r="AM264" s="163"/>
      <c r="AN264" s="163"/>
      <c r="AO264" s="163"/>
      <c r="AP264" s="163"/>
      <c r="AQ264" s="164"/>
      <c r="AR264" s="165"/>
      <c r="AS264" s="165"/>
      <c r="AT264" s="163"/>
      <c r="AU264" s="163"/>
      <c r="AV264" s="163"/>
      <c r="AW264" s="51"/>
      <c r="AX264" s="106"/>
      <c r="AY264" s="106"/>
      <c r="AZ264" s="107"/>
      <c r="BA264" s="107"/>
    </row>
    <row r="265" spans="1:53" ht="14.1" customHeight="1">
      <c r="A265" s="31"/>
      <c r="B265" s="31"/>
      <c r="C265" s="32"/>
      <c r="E265" s="204" t="s">
        <v>56</v>
      </c>
      <c r="F265" s="206" t="s">
        <v>57</v>
      </c>
      <c r="G265" s="207"/>
      <c r="H265" s="207"/>
      <c r="I265" s="207"/>
      <c r="J265" s="207"/>
      <c r="K265" s="208"/>
      <c r="L265" s="209" t="s">
        <v>69</v>
      </c>
      <c r="M265" s="210"/>
      <c r="N265" s="211" t="s">
        <v>38</v>
      </c>
      <c r="O265" s="209"/>
      <c r="P265" s="210"/>
      <c r="Q265" s="211" t="s">
        <v>58</v>
      </c>
      <c r="R265" s="209"/>
      <c r="S265" s="209"/>
      <c r="T265" s="212" t="s">
        <v>59</v>
      </c>
      <c r="U265" s="213"/>
      <c r="V265" s="214"/>
      <c r="W265" s="237"/>
      <c r="X265" s="238"/>
      <c r="Y265" s="408"/>
      <c r="AC265" s="2"/>
      <c r="AD265" s="71"/>
      <c r="AE265" s="71"/>
      <c r="AF265" s="50"/>
      <c r="AG265" s="2"/>
      <c r="AH265" s="108"/>
      <c r="AI265" s="111"/>
      <c r="AJ265" s="111"/>
      <c r="AK265" s="111"/>
      <c r="AL265" s="111"/>
      <c r="AM265" s="111"/>
      <c r="AN265" s="111"/>
      <c r="AO265" s="112"/>
      <c r="AP265" s="112"/>
      <c r="AQ265" s="112"/>
      <c r="AR265" s="112"/>
      <c r="AS265" s="112"/>
      <c r="AT265" s="112"/>
      <c r="AU265" s="112"/>
      <c r="AV265" s="112"/>
      <c r="AW265" s="105"/>
      <c r="AX265" s="105"/>
      <c r="AY265" s="105"/>
      <c r="AZ265" s="107"/>
      <c r="BA265" s="107"/>
    </row>
    <row r="266" spans="1:53" ht="27.95" customHeight="1">
      <c r="A266" s="31"/>
      <c r="B266" s="31"/>
      <c r="C266" s="32"/>
      <c r="E266" s="205"/>
      <c r="F266" s="215"/>
      <c r="G266" s="216"/>
      <c r="H266" s="216"/>
      <c r="I266" s="216"/>
      <c r="J266" s="216"/>
      <c r="K266" s="217"/>
      <c r="L266" s="218"/>
      <c r="M266" s="219"/>
      <c r="N266" s="282"/>
      <c r="O266" s="218"/>
      <c r="P266" s="219"/>
      <c r="Q266" s="282"/>
      <c r="R266" s="218"/>
      <c r="S266" s="218"/>
      <c r="T266" s="283"/>
      <c r="U266" s="284"/>
      <c r="V266" s="285"/>
      <c r="W266" s="239"/>
      <c r="X266" s="240"/>
      <c r="Y266" s="408"/>
      <c r="AC266" s="2"/>
      <c r="AD266" s="71"/>
      <c r="AE266" s="71"/>
      <c r="AF266" s="50"/>
      <c r="AG266" s="2"/>
      <c r="AH266" s="108"/>
      <c r="AI266" s="113"/>
      <c r="AJ266" s="113"/>
      <c r="AK266" s="113"/>
      <c r="AL266" s="113"/>
      <c r="AM266" s="113"/>
      <c r="AN266" s="113"/>
      <c r="AO266" s="114"/>
      <c r="AP266" s="114"/>
      <c r="AQ266" s="114"/>
      <c r="AR266" s="114"/>
      <c r="AS266" s="114"/>
      <c r="AT266" s="114"/>
      <c r="AU266" s="114"/>
      <c r="AV266" s="114"/>
      <c r="AW266" s="115"/>
      <c r="AX266" s="115"/>
      <c r="AY266" s="115"/>
      <c r="AZ266" s="107"/>
      <c r="BA266" s="107"/>
    </row>
    <row r="267" spans="1:53" ht="5.8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408"/>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row>
    <row r="268" spans="1:53" ht="14.1" customHeight="1">
      <c r="A268" s="286" t="s">
        <v>44</v>
      </c>
      <c r="B268" s="287"/>
      <c r="C268" s="287"/>
      <c r="D268" s="288"/>
      <c r="E268" s="352" t="s">
        <v>45</v>
      </c>
      <c r="F268" s="353"/>
      <c r="G268" s="353"/>
      <c r="H268" s="353"/>
      <c r="I268" s="353"/>
      <c r="J268" s="353"/>
      <c r="K268" s="353"/>
      <c r="L268" s="353"/>
      <c r="M268" s="353"/>
      <c r="N268" s="353"/>
      <c r="O268" s="353"/>
      <c r="P268" s="353"/>
      <c r="Q268" s="354"/>
      <c r="R268" s="292" t="s">
        <v>46</v>
      </c>
      <c r="S268" s="293"/>
      <c r="T268" s="294" t="s">
        <v>47</v>
      </c>
      <c r="U268" s="295"/>
      <c r="V268" s="296"/>
      <c r="W268" s="297" t="s">
        <v>48</v>
      </c>
      <c r="X268" s="298"/>
      <c r="Y268" s="408"/>
      <c r="AC268" s="2"/>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20"/>
      <c r="BA268" s="120"/>
    </row>
    <row r="269" spans="1:53" ht="20.100000000000001" customHeight="1" thickBot="1">
      <c r="A269" s="339"/>
      <c r="B269" s="340"/>
      <c r="C269" s="340"/>
      <c r="D269" s="341"/>
      <c r="E269" s="272"/>
      <c r="F269" s="273"/>
      <c r="G269" s="273"/>
      <c r="H269" s="273"/>
      <c r="I269" s="273"/>
      <c r="J269" s="273"/>
      <c r="K269" s="273"/>
      <c r="L269" s="273"/>
      <c r="M269" s="273"/>
      <c r="N269" s="273"/>
      <c r="O269" s="273"/>
      <c r="P269" s="273"/>
      <c r="Q269" s="274"/>
      <c r="R269" s="339"/>
      <c r="S269" s="340"/>
      <c r="T269" s="342"/>
      <c r="U269" s="343"/>
      <c r="V269" s="344"/>
      <c r="W269" s="235"/>
      <c r="X269" s="236"/>
      <c r="Y269" s="408"/>
      <c r="AC269" s="2"/>
      <c r="AD269" s="109"/>
      <c r="AE269" s="109"/>
      <c r="AF269" s="109"/>
      <c r="AG269" s="109"/>
      <c r="AH269" s="110"/>
      <c r="AI269" s="110"/>
      <c r="AJ269" s="110"/>
      <c r="AK269" s="110"/>
      <c r="AL269" s="110"/>
      <c r="AM269" s="110"/>
      <c r="AN269" s="110"/>
      <c r="AO269" s="110"/>
      <c r="AP269" s="110"/>
      <c r="AQ269" s="110"/>
      <c r="AR269" s="110"/>
      <c r="AS269" s="110"/>
      <c r="AT269" s="110"/>
      <c r="AU269" s="106"/>
      <c r="AV269" s="106"/>
      <c r="AW269" s="121"/>
      <c r="AX269" s="121"/>
      <c r="AY269" s="121"/>
      <c r="AZ269" s="107"/>
      <c r="BA269" s="107"/>
    </row>
    <row r="270" spans="1:53" ht="14.1" customHeight="1">
      <c r="A270" s="241" t="s">
        <v>49</v>
      </c>
      <c r="B270" s="220" t="s">
        <v>50</v>
      </c>
      <c r="C270" s="220"/>
      <c r="D270" s="220"/>
      <c r="E270" s="220" t="s">
        <v>51</v>
      </c>
      <c r="F270" s="220"/>
      <c r="G270" s="220"/>
      <c r="H270" s="220"/>
      <c r="I270" s="221" t="s">
        <v>68</v>
      </c>
      <c r="J270" s="221"/>
      <c r="K270" s="221"/>
      <c r="L270" s="220" t="s">
        <v>52</v>
      </c>
      <c r="M270" s="220"/>
      <c r="N270" s="246" t="s">
        <v>38</v>
      </c>
      <c r="O270" s="247"/>
      <c r="P270" s="248"/>
      <c r="Q270" s="246" t="s">
        <v>39</v>
      </c>
      <c r="R270" s="247"/>
      <c r="S270" s="249"/>
      <c r="T270" s="345"/>
      <c r="U270" s="345"/>
      <c r="V270" s="346"/>
      <c r="W270" s="237"/>
      <c r="X270" s="238"/>
      <c r="Y270" s="408"/>
      <c r="AC270" s="2"/>
      <c r="AD270" s="104"/>
      <c r="AE270" s="105"/>
      <c r="AF270" s="105"/>
      <c r="AG270" s="105"/>
      <c r="AH270" s="105"/>
      <c r="AI270" s="105"/>
      <c r="AJ270" s="105"/>
      <c r="AK270" s="105"/>
      <c r="AL270" s="161"/>
      <c r="AM270" s="161"/>
      <c r="AN270" s="161"/>
      <c r="AO270" s="105"/>
      <c r="AP270" s="105"/>
      <c r="AQ270" s="105"/>
      <c r="AR270" s="105"/>
      <c r="AS270" s="105"/>
      <c r="AT270" s="105"/>
      <c r="AU270" s="105"/>
      <c r="AV270" s="105"/>
      <c r="AW270" s="121"/>
      <c r="AX270" s="121"/>
      <c r="AY270" s="121"/>
      <c r="AZ270" s="107"/>
      <c r="BA270" s="107"/>
    </row>
    <row r="271" spans="1:53" ht="15" customHeight="1">
      <c r="A271" s="242"/>
      <c r="B271" s="347"/>
      <c r="C271" s="317"/>
      <c r="D271" s="348"/>
      <c r="E271" s="256" t="str">
        <f>IF(B271="","",L271+I271)</f>
        <v/>
      </c>
      <c r="F271" s="256"/>
      <c r="G271" s="256"/>
      <c r="H271" s="256"/>
      <c r="I271" s="256"/>
      <c r="J271" s="256"/>
      <c r="K271" s="256"/>
      <c r="L271" s="333"/>
      <c r="M271" s="334"/>
      <c r="N271" s="336">
        <v>0.1</v>
      </c>
      <c r="O271" s="268" t="str">
        <f>IF(L271=0,"",ROUND(L271*N271,0))</f>
        <v/>
      </c>
      <c r="P271" s="338"/>
      <c r="Q271" s="268" t="str">
        <f>IF(L271=0,"",L271+O271)</f>
        <v/>
      </c>
      <c r="R271" s="269"/>
      <c r="S271" s="269"/>
      <c r="T271" s="46" t="s">
        <v>54</v>
      </c>
      <c r="U271" s="244"/>
      <c r="V271" s="245"/>
      <c r="W271" s="239"/>
      <c r="X271" s="240"/>
      <c r="Y271" s="408"/>
      <c r="AC271" s="2"/>
      <c r="AD271" s="104"/>
      <c r="AE271" s="162"/>
      <c r="AF271" s="162"/>
      <c r="AG271" s="162"/>
      <c r="AH271" s="163"/>
      <c r="AI271" s="163"/>
      <c r="AJ271" s="163"/>
      <c r="AK271" s="163"/>
      <c r="AL271" s="163"/>
      <c r="AM271" s="163"/>
      <c r="AN271" s="163"/>
      <c r="AO271" s="163"/>
      <c r="AP271" s="163"/>
      <c r="AQ271" s="164"/>
      <c r="AR271" s="165"/>
      <c r="AS271" s="165"/>
      <c r="AT271" s="163"/>
      <c r="AU271" s="163"/>
      <c r="AV271" s="163"/>
      <c r="AW271" s="51"/>
      <c r="AX271" s="106"/>
      <c r="AY271" s="106"/>
      <c r="AZ271" s="107"/>
      <c r="BA271" s="107"/>
    </row>
    <row r="272" spans="1:53" ht="15" customHeight="1" thickBot="1">
      <c r="A272" s="243"/>
      <c r="B272" s="349"/>
      <c r="C272" s="350"/>
      <c r="D272" s="351"/>
      <c r="E272" s="257"/>
      <c r="F272" s="257"/>
      <c r="G272" s="257"/>
      <c r="H272" s="257"/>
      <c r="I272" s="257"/>
      <c r="J272" s="257"/>
      <c r="K272" s="257"/>
      <c r="L272" s="270"/>
      <c r="M272" s="335"/>
      <c r="N272" s="337"/>
      <c r="O272" s="270"/>
      <c r="P272" s="335"/>
      <c r="Q272" s="270"/>
      <c r="R272" s="271"/>
      <c r="S272" s="271"/>
      <c r="T272" s="47" t="s">
        <v>55</v>
      </c>
      <c r="U272" s="244"/>
      <c r="V272" s="245"/>
      <c r="W272" s="235"/>
      <c r="X272" s="236"/>
      <c r="Y272" s="408"/>
      <c r="AC272" s="2"/>
      <c r="AD272" s="104"/>
      <c r="AE272" s="162"/>
      <c r="AF272" s="162"/>
      <c r="AG272" s="162"/>
      <c r="AH272" s="163"/>
      <c r="AI272" s="163"/>
      <c r="AJ272" s="163"/>
      <c r="AK272" s="163"/>
      <c r="AL272" s="163"/>
      <c r="AM272" s="163"/>
      <c r="AN272" s="163"/>
      <c r="AO272" s="163"/>
      <c r="AP272" s="163"/>
      <c r="AQ272" s="164"/>
      <c r="AR272" s="165"/>
      <c r="AS272" s="165"/>
      <c r="AT272" s="163"/>
      <c r="AU272" s="163"/>
      <c r="AV272" s="163"/>
      <c r="AW272" s="51"/>
      <c r="AX272" s="106"/>
      <c r="AY272" s="106"/>
      <c r="AZ272" s="107"/>
      <c r="BA272" s="107"/>
    </row>
    <row r="273" spans="1:53" ht="14.1" customHeight="1">
      <c r="A273" s="31"/>
      <c r="B273" s="31"/>
      <c r="C273" s="32"/>
      <c r="E273" s="204" t="s">
        <v>56</v>
      </c>
      <c r="F273" s="206" t="s">
        <v>57</v>
      </c>
      <c r="G273" s="207"/>
      <c r="H273" s="207"/>
      <c r="I273" s="207"/>
      <c r="J273" s="207"/>
      <c r="K273" s="208"/>
      <c r="L273" s="209" t="s">
        <v>69</v>
      </c>
      <c r="M273" s="210"/>
      <c r="N273" s="211" t="s">
        <v>38</v>
      </c>
      <c r="O273" s="209"/>
      <c r="P273" s="210"/>
      <c r="Q273" s="211" t="s">
        <v>58</v>
      </c>
      <c r="R273" s="209"/>
      <c r="S273" s="209"/>
      <c r="T273" s="212" t="s">
        <v>59</v>
      </c>
      <c r="U273" s="213"/>
      <c r="V273" s="214"/>
      <c r="W273" s="237"/>
      <c r="X273" s="238"/>
      <c r="Y273" s="408"/>
      <c r="AC273" s="2"/>
      <c r="AD273" s="71"/>
      <c r="AE273" s="71"/>
      <c r="AF273" s="50"/>
      <c r="AG273" s="2"/>
      <c r="AH273" s="108"/>
      <c r="AI273" s="111"/>
      <c r="AJ273" s="111"/>
      <c r="AK273" s="111"/>
      <c r="AL273" s="111"/>
      <c r="AM273" s="111"/>
      <c r="AN273" s="111"/>
      <c r="AO273" s="112"/>
      <c r="AP273" s="112"/>
      <c r="AQ273" s="112"/>
      <c r="AR273" s="112"/>
      <c r="AS273" s="112"/>
      <c r="AT273" s="112"/>
      <c r="AU273" s="112"/>
      <c r="AV273" s="112"/>
      <c r="AW273" s="105"/>
      <c r="AX273" s="105"/>
      <c r="AY273" s="105"/>
      <c r="AZ273" s="107"/>
      <c r="BA273" s="107"/>
    </row>
    <row r="274" spans="1:53" ht="27.95" customHeight="1">
      <c r="A274" s="31"/>
      <c r="B274" s="31"/>
      <c r="C274" s="32"/>
      <c r="E274" s="205"/>
      <c r="F274" s="215"/>
      <c r="G274" s="216"/>
      <c r="H274" s="216"/>
      <c r="I274" s="216"/>
      <c r="J274" s="216"/>
      <c r="K274" s="217"/>
      <c r="L274" s="218"/>
      <c r="M274" s="219"/>
      <c r="N274" s="282"/>
      <c r="O274" s="218"/>
      <c r="P274" s="219"/>
      <c r="Q274" s="282"/>
      <c r="R274" s="218"/>
      <c r="S274" s="218"/>
      <c r="T274" s="283"/>
      <c r="U274" s="284"/>
      <c r="V274" s="285"/>
      <c r="W274" s="239"/>
      <c r="X274" s="240"/>
      <c r="Y274" s="408"/>
      <c r="AC274" s="2"/>
      <c r="AD274" s="71"/>
      <c r="AE274" s="71"/>
      <c r="AF274" s="50"/>
      <c r="AG274" s="2"/>
      <c r="AH274" s="108"/>
      <c r="AI274" s="113"/>
      <c r="AJ274" s="113"/>
      <c r="AK274" s="113"/>
      <c r="AL274" s="113"/>
      <c r="AM274" s="113"/>
      <c r="AN274" s="113"/>
      <c r="AO274" s="114"/>
      <c r="AP274" s="114"/>
      <c r="AQ274" s="114"/>
      <c r="AR274" s="114"/>
      <c r="AS274" s="114"/>
      <c r="AT274" s="114"/>
      <c r="AU274" s="114"/>
      <c r="AV274" s="114"/>
      <c r="AW274" s="115"/>
      <c r="AX274" s="115"/>
      <c r="AY274" s="115"/>
      <c r="AZ274" s="107"/>
      <c r="BA274" s="107"/>
    </row>
    <row r="275" spans="1:53" ht="5.8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408"/>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row>
    <row r="276" spans="1:53" ht="14.1" customHeight="1">
      <c r="A276" s="286" t="s">
        <v>44</v>
      </c>
      <c r="B276" s="287"/>
      <c r="C276" s="287"/>
      <c r="D276" s="288"/>
      <c r="E276" s="352" t="s">
        <v>45</v>
      </c>
      <c r="F276" s="353"/>
      <c r="G276" s="353"/>
      <c r="H276" s="353"/>
      <c r="I276" s="353"/>
      <c r="J276" s="353"/>
      <c r="K276" s="353"/>
      <c r="L276" s="353"/>
      <c r="M276" s="353"/>
      <c r="N276" s="353"/>
      <c r="O276" s="353"/>
      <c r="P276" s="353"/>
      <c r="Q276" s="354"/>
      <c r="R276" s="292" t="s">
        <v>46</v>
      </c>
      <c r="S276" s="293"/>
      <c r="T276" s="294" t="s">
        <v>47</v>
      </c>
      <c r="U276" s="295"/>
      <c r="V276" s="296"/>
      <c r="W276" s="297" t="s">
        <v>48</v>
      </c>
      <c r="X276" s="298"/>
      <c r="Y276" s="408"/>
      <c r="AC276" s="2"/>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20"/>
      <c r="BA276" s="120"/>
    </row>
    <row r="277" spans="1:53" ht="20.100000000000001" customHeight="1" thickBot="1">
      <c r="A277" s="339"/>
      <c r="B277" s="340"/>
      <c r="C277" s="340"/>
      <c r="D277" s="341"/>
      <c r="E277" s="272"/>
      <c r="F277" s="273"/>
      <c r="G277" s="273"/>
      <c r="H277" s="273"/>
      <c r="I277" s="273"/>
      <c r="J277" s="273"/>
      <c r="K277" s="273"/>
      <c r="L277" s="273"/>
      <c r="M277" s="273"/>
      <c r="N277" s="273"/>
      <c r="O277" s="273"/>
      <c r="P277" s="273"/>
      <c r="Q277" s="274"/>
      <c r="R277" s="339"/>
      <c r="S277" s="340"/>
      <c r="T277" s="342"/>
      <c r="U277" s="343"/>
      <c r="V277" s="344"/>
      <c r="W277" s="235"/>
      <c r="X277" s="236"/>
      <c r="Y277" s="408"/>
      <c r="AC277" s="2"/>
      <c r="AD277" s="109"/>
      <c r="AE277" s="109"/>
      <c r="AF277" s="109"/>
      <c r="AG277" s="109"/>
      <c r="AH277" s="110"/>
      <c r="AI277" s="110"/>
      <c r="AJ277" s="110"/>
      <c r="AK277" s="110"/>
      <c r="AL277" s="110"/>
      <c r="AM277" s="110"/>
      <c r="AN277" s="110"/>
      <c r="AO277" s="110"/>
      <c r="AP277" s="110"/>
      <c r="AQ277" s="110"/>
      <c r="AR277" s="110"/>
      <c r="AS277" s="110"/>
      <c r="AT277" s="110"/>
      <c r="AU277" s="106"/>
      <c r="AV277" s="106"/>
      <c r="AW277" s="121"/>
      <c r="AX277" s="121"/>
      <c r="AY277" s="121"/>
      <c r="AZ277" s="107"/>
      <c r="BA277" s="107"/>
    </row>
    <row r="278" spans="1:53" ht="14.1" customHeight="1">
      <c r="A278" s="241" t="s">
        <v>49</v>
      </c>
      <c r="B278" s="220" t="s">
        <v>50</v>
      </c>
      <c r="C278" s="220"/>
      <c r="D278" s="220"/>
      <c r="E278" s="220" t="s">
        <v>51</v>
      </c>
      <c r="F278" s="220"/>
      <c r="G278" s="220"/>
      <c r="H278" s="220"/>
      <c r="I278" s="221" t="s">
        <v>68</v>
      </c>
      <c r="J278" s="221"/>
      <c r="K278" s="221"/>
      <c r="L278" s="220" t="s">
        <v>52</v>
      </c>
      <c r="M278" s="220"/>
      <c r="N278" s="246" t="s">
        <v>38</v>
      </c>
      <c r="O278" s="247"/>
      <c r="P278" s="248"/>
      <c r="Q278" s="246" t="s">
        <v>39</v>
      </c>
      <c r="R278" s="247"/>
      <c r="S278" s="249"/>
      <c r="T278" s="345"/>
      <c r="U278" s="345"/>
      <c r="V278" s="346"/>
      <c r="W278" s="237"/>
      <c r="X278" s="238"/>
      <c r="Y278" s="408"/>
      <c r="AC278" s="2"/>
      <c r="AD278" s="104"/>
      <c r="AE278" s="105"/>
      <c r="AF278" s="105"/>
      <c r="AG278" s="105"/>
      <c r="AH278" s="105"/>
      <c r="AI278" s="105"/>
      <c r="AJ278" s="105"/>
      <c r="AK278" s="105"/>
      <c r="AL278" s="161"/>
      <c r="AM278" s="161"/>
      <c r="AN278" s="161"/>
      <c r="AO278" s="105"/>
      <c r="AP278" s="105"/>
      <c r="AQ278" s="105"/>
      <c r="AR278" s="105"/>
      <c r="AS278" s="105"/>
      <c r="AT278" s="105"/>
      <c r="AU278" s="105"/>
      <c r="AV278" s="105"/>
      <c r="AW278" s="121"/>
      <c r="AX278" s="121"/>
      <c r="AY278" s="121"/>
      <c r="AZ278" s="107"/>
      <c r="BA278" s="107"/>
    </row>
    <row r="279" spans="1:53" ht="15" customHeight="1">
      <c r="A279" s="242"/>
      <c r="B279" s="347"/>
      <c r="C279" s="317"/>
      <c r="D279" s="348"/>
      <c r="E279" s="256" t="str">
        <f>IF(B279="","",L279+I279)</f>
        <v/>
      </c>
      <c r="F279" s="256"/>
      <c r="G279" s="256"/>
      <c r="H279" s="256"/>
      <c r="I279" s="256"/>
      <c r="J279" s="256"/>
      <c r="K279" s="256"/>
      <c r="L279" s="333"/>
      <c r="M279" s="334"/>
      <c r="N279" s="336">
        <v>0.1</v>
      </c>
      <c r="O279" s="268" t="str">
        <f>IF(L279=0,"",ROUND(L279*N279,0))</f>
        <v/>
      </c>
      <c r="P279" s="338"/>
      <c r="Q279" s="268" t="str">
        <f>IF(L279=0,"",L279+O279)</f>
        <v/>
      </c>
      <c r="R279" s="269"/>
      <c r="S279" s="269"/>
      <c r="T279" s="46" t="s">
        <v>54</v>
      </c>
      <c r="U279" s="244"/>
      <c r="V279" s="245"/>
      <c r="W279" s="239"/>
      <c r="X279" s="240"/>
      <c r="Y279" s="408"/>
      <c r="AC279" s="2"/>
      <c r="AD279" s="104"/>
      <c r="AE279" s="162"/>
      <c r="AF279" s="162"/>
      <c r="AG279" s="162"/>
      <c r="AH279" s="163"/>
      <c r="AI279" s="163"/>
      <c r="AJ279" s="163"/>
      <c r="AK279" s="163"/>
      <c r="AL279" s="163"/>
      <c r="AM279" s="163"/>
      <c r="AN279" s="163"/>
      <c r="AO279" s="163"/>
      <c r="AP279" s="163"/>
      <c r="AQ279" s="164"/>
      <c r="AR279" s="165"/>
      <c r="AS279" s="165"/>
      <c r="AT279" s="163"/>
      <c r="AU279" s="163"/>
      <c r="AV279" s="163"/>
      <c r="AW279" s="51"/>
      <c r="AX279" s="106"/>
      <c r="AY279" s="106"/>
      <c r="AZ279" s="107"/>
      <c r="BA279" s="107"/>
    </row>
    <row r="280" spans="1:53" ht="15" customHeight="1" thickBot="1">
      <c r="A280" s="243"/>
      <c r="B280" s="349"/>
      <c r="C280" s="350"/>
      <c r="D280" s="351"/>
      <c r="E280" s="257"/>
      <c r="F280" s="257"/>
      <c r="G280" s="257"/>
      <c r="H280" s="257"/>
      <c r="I280" s="257"/>
      <c r="J280" s="257"/>
      <c r="K280" s="257"/>
      <c r="L280" s="270"/>
      <c r="M280" s="335"/>
      <c r="N280" s="337"/>
      <c r="O280" s="270"/>
      <c r="P280" s="335"/>
      <c r="Q280" s="270"/>
      <c r="R280" s="271"/>
      <c r="S280" s="271"/>
      <c r="T280" s="47" t="s">
        <v>55</v>
      </c>
      <c r="U280" s="244"/>
      <c r="V280" s="245"/>
      <c r="W280" s="235"/>
      <c r="X280" s="236"/>
      <c r="Y280" s="408"/>
      <c r="AC280" s="2"/>
      <c r="AD280" s="104"/>
      <c r="AE280" s="162"/>
      <c r="AF280" s="162"/>
      <c r="AG280" s="162"/>
      <c r="AH280" s="163"/>
      <c r="AI280" s="163"/>
      <c r="AJ280" s="163"/>
      <c r="AK280" s="163"/>
      <c r="AL280" s="163"/>
      <c r="AM280" s="163"/>
      <c r="AN280" s="163"/>
      <c r="AO280" s="163"/>
      <c r="AP280" s="163"/>
      <c r="AQ280" s="164"/>
      <c r="AR280" s="165"/>
      <c r="AS280" s="165"/>
      <c r="AT280" s="163"/>
      <c r="AU280" s="163"/>
      <c r="AV280" s="163"/>
      <c r="AW280" s="51"/>
      <c r="AX280" s="106"/>
      <c r="AY280" s="106"/>
      <c r="AZ280" s="107"/>
      <c r="BA280" s="107"/>
    </row>
    <row r="281" spans="1:53" ht="14.1" customHeight="1">
      <c r="A281" s="31"/>
      <c r="B281" s="31"/>
      <c r="C281" s="32"/>
      <c r="E281" s="204" t="s">
        <v>56</v>
      </c>
      <c r="F281" s="206" t="s">
        <v>57</v>
      </c>
      <c r="G281" s="207"/>
      <c r="H281" s="207"/>
      <c r="I281" s="207"/>
      <c r="J281" s="207"/>
      <c r="K281" s="208"/>
      <c r="L281" s="209" t="s">
        <v>69</v>
      </c>
      <c r="M281" s="210"/>
      <c r="N281" s="211" t="s">
        <v>38</v>
      </c>
      <c r="O281" s="209"/>
      <c r="P281" s="210"/>
      <c r="Q281" s="211" t="s">
        <v>58</v>
      </c>
      <c r="R281" s="209"/>
      <c r="S281" s="209"/>
      <c r="T281" s="212" t="s">
        <v>59</v>
      </c>
      <c r="U281" s="213"/>
      <c r="V281" s="214"/>
      <c r="W281" s="237"/>
      <c r="X281" s="238"/>
      <c r="Y281" s="408"/>
      <c r="AC281" s="2"/>
      <c r="AD281" s="71"/>
      <c r="AE281" s="71"/>
      <c r="AF281" s="50"/>
      <c r="AG281" s="2"/>
      <c r="AH281" s="108"/>
      <c r="AI281" s="111"/>
      <c r="AJ281" s="111"/>
      <c r="AK281" s="111"/>
      <c r="AL281" s="111"/>
      <c r="AM281" s="111"/>
      <c r="AN281" s="111"/>
      <c r="AO281" s="112"/>
      <c r="AP281" s="112"/>
      <c r="AQ281" s="112"/>
      <c r="AR281" s="112"/>
      <c r="AS281" s="112"/>
      <c r="AT281" s="112"/>
      <c r="AU281" s="112"/>
      <c r="AV281" s="112"/>
      <c r="AW281" s="105"/>
      <c r="AX281" s="105"/>
      <c r="AY281" s="105"/>
      <c r="AZ281" s="107"/>
      <c r="BA281" s="107"/>
    </row>
    <row r="282" spans="1:53" ht="27.95" customHeight="1">
      <c r="A282" s="31"/>
      <c r="B282" s="31"/>
      <c r="C282" s="32"/>
      <c r="E282" s="205"/>
      <c r="F282" s="215"/>
      <c r="G282" s="216"/>
      <c r="H282" s="216"/>
      <c r="I282" s="216"/>
      <c r="J282" s="216"/>
      <c r="K282" s="217"/>
      <c r="L282" s="218"/>
      <c r="M282" s="219"/>
      <c r="N282" s="282"/>
      <c r="O282" s="218"/>
      <c r="P282" s="219"/>
      <c r="Q282" s="282"/>
      <c r="R282" s="218"/>
      <c r="S282" s="218"/>
      <c r="T282" s="283"/>
      <c r="U282" s="284"/>
      <c r="V282" s="285"/>
      <c r="W282" s="239"/>
      <c r="X282" s="240"/>
      <c r="Y282" s="408"/>
      <c r="AC282" s="2"/>
      <c r="AD282" s="71"/>
      <c r="AE282" s="71"/>
      <c r="AF282" s="50"/>
      <c r="AG282" s="2"/>
      <c r="AH282" s="108"/>
      <c r="AI282" s="113"/>
      <c r="AJ282" s="113"/>
      <c r="AK282" s="113"/>
      <c r="AL282" s="113"/>
      <c r="AM282" s="113"/>
      <c r="AN282" s="113"/>
      <c r="AO282" s="114"/>
      <c r="AP282" s="114"/>
      <c r="AQ282" s="114"/>
      <c r="AR282" s="114"/>
      <c r="AS282" s="114"/>
      <c r="AT282" s="114"/>
      <c r="AU282" s="114"/>
      <c r="AV282" s="114"/>
      <c r="AW282" s="115"/>
      <c r="AX282" s="115"/>
      <c r="AY282" s="115"/>
      <c r="AZ282" s="107"/>
      <c r="BA282" s="107"/>
    </row>
    <row r="283" spans="1:53" ht="5.8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408"/>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row>
    <row r="284" spans="1:53" ht="14.1" customHeight="1">
      <c r="A284" s="286" t="s">
        <v>44</v>
      </c>
      <c r="B284" s="287"/>
      <c r="C284" s="287"/>
      <c r="D284" s="288"/>
      <c r="E284" s="352" t="s">
        <v>45</v>
      </c>
      <c r="F284" s="353"/>
      <c r="G284" s="353"/>
      <c r="H284" s="353"/>
      <c r="I284" s="353"/>
      <c r="J284" s="353"/>
      <c r="K284" s="353"/>
      <c r="L284" s="353"/>
      <c r="M284" s="353"/>
      <c r="N284" s="353"/>
      <c r="O284" s="353"/>
      <c r="P284" s="353"/>
      <c r="Q284" s="354"/>
      <c r="R284" s="292" t="s">
        <v>46</v>
      </c>
      <c r="S284" s="293"/>
      <c r="T284" s="294" t="s">
        <v>47</v>
      </c>
      <c r="U284" s="295"/>
      <c r="V284" s="296"/>
      <c r="W284" s="297" t="s">
        <v>48</v>
      </c>
      <c r="X284" s="298"/>
      <c r="Y284" s="408"/>
      <c r="AC284" s="2"/>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20"/>
      <c r="BA284" s="120"/>
    </row>
    <row r="285" spans="1:53" ht="20.100000000000001" customHeight="1" thickBot="1">
      <c r="A285" s="339"/>
      <c r="B285" s="340"/>
      <c r="C285" s="340"/>
      <c r="D285" s="341"/>
      <c r="E285" s="272"/>
      <c r="F285" s="273"/>
      <c r="G285" s="273"/>
      <c r="H285" s="273"/>
      <c r="I285" s="273"/>
      <c r="J285" s="273"/>
      <c r="K285" s="273"/>
      <c r="L285" s="273"/>
      <c r="M285" s="273"/>
      <c r="N285" s="273"/>
      <c r="O285" s="273"/>
      <c r="P285" s="273"/>
      <c r="Q285" s="274"/>
      <c r="R285" s="339"/>
      <c r="S285" s="340"/>
      <c r="T285" s="342"/>
      <c r="U285" s="343"/>
      <c r="V285" s="344"/>
      <c r="W285" s="235"/>
      <c r="X285" s="236"/>
      <c r="Y285" s="408"/>
      <c r="AC285" s="2"/>
      <c r="AD285" s="109"/>
      <c r="AE285" s="109"/>
      <c r="AF285" s="109"/>
      <c r="AG285" s="109"/>
      <c r="AH285" s="110"/>
      <c r="AI285" s="110"/>
      <c r="AJ285" s="110"/>
      <c r="AK285" s="110"/>
      <c r="AL285" s="110"/>
      <c r="AM285" s="110"/>
      <c r="AN285" s="110"/>
      <c r="AO285" s="110"/>
      <c r="AP285" s="110"/>
      <c r="AQ285" s="110"/>
      <c r="AR285" s="110"/>
      <c r="AS285" s="110"/>
      <c r="AT285" s="110"/>
      <c r="AU285" s="106"/>
      <c r="AV285" s="106"/>
      <c r="AW285" s="121"/>
      <c r="AX285" s="121"/>
      <c r="AY285" s="121"/>
      <c r="AZ285" s="107"/>
      <c r="BA285" s="107"/>
    </row>
    <row r="286" spans="1:53" ht="14.1" customHeight="1">
      <c r="A286" s="241" t="s">
        <v>49</v>
      </c>
      <c r="B286" s="220" t="s">
        <v>50</v>
      </c>
      <c r="C286" s="220"/>
      <c r="D286" s="220"/>
      <c r="E286" s="220" t="s">
        <v>51</v>
      </c>
      <c r="F286" s="220"/>
      <c r="G286" s="220"/>
      <c r="H286" s="220"/>
      <c r="I286" s="221" t="s">
        <v>68</v>
      </c>
      <c r="J286" s="221"/>
      <c r="K286" s="221"/>
      <c r="L286" s="220" t="s">
        <v>52</v>
      </c>
      <c r="M286" s="220"/>
      <c r="N286" s="246" t="s">
        <v>38</v>
      </c>
      <c r="O286" s="247"/>
      <c r="P286" s="248"/>
      <c r="Q286" s="246" t="s">
        <v>39</v>
      </c>
      <c r="R286" s="247"/>
      <c r="S286" s="249"/>
      <c r="T286" s="345"/>
      <c r="U286" s="345"/>
      <c r="V286" s="346"/>
      <c r="W286" s="237"/>
      <c r="X286" s="238"/>
      <c r="Y286" s="408"/>
      <c r="AC286" s="2"/>
      <c r="AD286" s="104"/>
      <c r="AE286" s="105"/>
      <c r="AF286" s="105"/>
      <c r="AG286" s="105"/>
      <c r="AH286" s="105"/>
      <c r="AI286" s="105"/>
      <c r="AJ286" s="105"/>
      <c r="AK286" s="105"/>
      <c r="AL286" s="161"/>
      <c r="AM286" s="161"/>
      <c r="AN286" s="161"/>
      <c r="AO286" s="105"/>
      <c r="AP286" s="105"/>
      <c r="AQ286" s="105"/>
      <c r="AR286" s="105"/>
      <c r="AS286" s="105"/>
      <c r="AT286" s="105"/>
      <c r="AU286" s="105"/>
      <c r="AV286" s="105"/>
      <c r="AW286" s="121"/>
      <c r="AX286" s="121"/>
      <c r="AY286" s="121"/>
      <c r="AZ286" s="107"/>
      <c r="BA286" s="107"/>
    </row>
    <row r="287" spans="1:53" ht="15" customHeight="1">
      <c r="A287" s="242"/>
      <c r="B287" s="347"/>
      <c r="C287" s="317"/>
      <c r="D287" s="348"/>
      <c r="E287" s="256" t="str">
        <f>IF(B287="","",L287+I287)</f>
        <v/>
      </c>
      <c r="F287" s="256"/>
      <c r="G287" s="256"/>
      <c r="H287" s="256"/>
      <c r="I287" s="256"/>
      <c r="J287" s="256"/>
      <c r="K287" s="256"/>
      <c r="L287" s="333"/>
      <c r="M287" s="334"/>
      <c r="N287" s="336">
        <v>0.1</v>
      </c>
      <c r="O287" s="268" t="str">
        <f>IF(L287=0,"",ROUND(L287*N287,0))</f>
        <v/>
      </c>
      <c r="P287" s="338"/>
      <c r="Q287" s="268" t="str">
        <f>IF(L287=0,"",L287+O287)</f>
        <v/>
      </c>
      <c r="R287" s="269"/>
      <c r="S287" s="269"/>
      <c r="T287" s="46" t="s">
        <v>54</v>
      </c>
      <c r="U287" s="244"/>
      <c r="V287" s="245"/>
      <c r="W287" s="239"/>
      <c r="X287" s="240"/>
      <c r="Y287" s="408"/>
      <c r="AC287" s="2"/>
      <c r="AD287" s="104"/>
      <c r="AE287" s="162"/>
      <c r="AF287" s="162"/>
      <c r="AG287" s="162"/>
      <c r="AH287" s="163"/>
      <c r="AI287" s="163"/>
      <c r="AJ287" s="163"/>
      <c r="AK287" s="163"/>
      <c r="AL287" s="163"/>
      <c r="AM287" s="163"/>
      <c r="AN287" s="163"/>
      <c r="AO287" s="163"/>
      <c r="AP287" s="163"/>
      <c r="AQ287" s="164"/>
      <c r="AR287" s="165"/>
      <c r="AS287" s="165"/>
      <c r="AT287" s="163"/>
      <c r="AU287" s="163"/>
      <c r="AV287" s="163"/>
      <c r="AW287" s="51"/>
      <c r="AX287" s="106"/>
      <c r="AY287" s="106"/>
      <c r="AZ287" s="107"/>
      <c r="BA287" s="107"/>
    </row>
    <row r="288" spans="1:53" ht="15" customHeight="1" thickBot="1">
      <c r="A288" s="243"/>
      <c r="B288" s="349"/>
      <c r="C288" s="350"/>
      <c r="D288" s="351"/>
      <c r="E288" s="257"/>
      <c r="F288" s="257"/>
      <c r="G288" s="257"/>
      <c r="H288" s="257"/>
      <c r="I288" s="257"/>
      <c r="J288" s="257"/>
      <c r="K288" s="257"/>
      <c r="L288" s="270"/>
      <c r="M288" s="335"/>
      <c r="N288" s="337"/>
      <c r="O288" s="270"/>
      <c r="P288" s="335"/>
      <c r="Q288" s="270"/>
      <c r="R288" s="271"/>
      <c r="S288" s="271"/>
      <c r="T288" s="47" t="s">
        <v>55</v>
      </c>
      <c r="U288" s="244"/>
      <c r="V288" s="245"/>
      <c r="W288" s="235"/>
      <c r="X288" s="236"/>
      <c r="Y288" s="408"/>
      <c r="AC288" s="2"/>
      <c r="AD288" s="104"/>
      <c r="AE288" s="162"/>
      <c r="AF288" s="162"/>
      <c r="AG288" s="162"/>
      <c r="AH288" s="163"/>
      <c r="AI288" s="163"/>
      <c r="AJ288" s="163"/>
      <c r="AK288" s="163"/>
      <c r="AL288" s="163"/>
      <c r="AM288" s="163"/>
      <c r="AN288" s="163"/>
      <c r="AO288" s="163"/>
      <c r="AP288" s="163"/>
      <c r="AQ288" s="164"/>
      <c r="AR288" s="165"/>
      <c r="AS288" s="165"/>
      <c r="AT288" s="163"/>
      <c r="AU288" s="163"/>
      <c r="AV288" s="163"/>
      <c r="AW288" s="51"/>
      <c r="AX288" s="106"/>
      <c r="AY288" s="106"/>
      <c r="AZ288" s="107"/>
      <c r="BA288" s="107"/>
    </row>
    <row r="289" spans="1:54" ht="14.1" customHeight="1">
      <c r="A289" s="31"/>
      <c r="B289" s="31"/>
      <c r="C289" s="32"/>
      <c r="E289" s="204" t="s">
        <v>56</v>
      </c>
      <c r="F289" s="206" t="s">
        <v>57</v>
      </c>
      <c r="G289" s="207"/>
      <c r="H289" s="207"/>
      <c r="I289" s="207"/>
      <c r="J289" s="207"/>
      <c r="K289" s="208"/>
      <c r="L289" s="209" t="s">
        <v>69</v>
      </c>
      <c r="M289" s="210"/>
      <c r="N289" s="211" t="s">
        <v>38</v>
      </c>
      <c r="O289" s="209"/>
      <c r="P289" s="210"/>
      <c r="Q289" s="211" t="s">
        <v>58</v>
      </c>
      <c r="R289" s="209"/>
      <c r="S289" s="209"/>
      <c r="T289" s="212" t="s">
        <v>59</v>
      </c>
      <c r="U289" s="213"/>
      <c r="V289" s="214"/>
      <c r="W289" s="237"/>
      <c r="X289" s="238"/>
      <c r="Y289" s="408"/>
      <c r="AC289" s="2"/>
      <c r="AD289" s="71"/>
      <c r="AE289" s="71"/>
      <c r="AF289" s="50"/>
      <c r="AG289" s="2"/>
      <c r="AH289" s="108"/>
      <c r="AI289" s="111"/>
      <c r="AJ289" s="111"/>
      <c r="AK289" s="111"/>
      <c r="AL289" s="111"/>
      <c r="AM289" s="111"/>
      <c r="AN289" s="111"/>
      <c r="AO289" s="112"/>
      <c r="AP289" s="112"/>
      <c r="AQ289" s="112"/>
      <c r="AR289" s="112"/>
      <c r="AS289" s="112"/>
      <c r="AT289" s="112"/>
      <c r="AU289" s="112"/>
      <c r="AV289" s="112"/>
      <c r="AW289" s="105"/>
      <c r="AX289" s="105"/>
      <c r="AY289" s="105"/>
      <c r="AZ289" s="107"/>
      <c r="BA289" s="107"/>
    </row>
    <row r="290" spans="1:54" ht="27.95" customHeight="1">
      <c r="A290" s="31"/>
      <c r="B290" s="31"/>
      <c r="C290" s="32"/>
      <c r="E290" s="205"/>
      <c r="F290" s="215"/>
      <c r="G290" s="216"/>
      <c r="H290" s="216"/>
      <c r="I290" s="216"/>
      <c r="J290" s="216"/>
      <c r="K290" s="217"/>
      <c r="L290" s="218"/>
      <c r="M290" s="219"/>
      <c r="N290" s="282"/>
      <c r="O290" s="218"/>
      <c r="P290" s="219"/>
      <c r="Q290" s="282"/>
      <c r="R290" s="218"/>
      <c r="S290" s="218"/>
      <c r="T290" s="283"/>
      <c r="U290" s="284"/>
      <c r="V290" s="285"/>
      <c r="W290" s="239"/>
      <c r="X290" s="240"/>
      <c r="Y290" s="408"/>
      <c r="AC290" s="2"/>
      <c r="AD290" s="71"/>
      <c r="AE290" s="71"/>
      <c r="AF290" s="50"/>
      <c r="AG290" s="2"/>
      <c r="AH290" s="108"/>
      <c r="AI290" s="113"/>
      <c r="AJ290" s="113"/>
      <c r="AK290" s="113"/>
      <c r="AL290" s="113"/>
      <c r="AM290" s="113"/>
      <c r="AN290" s="113"/>
      <c r="AO290" s="114"/>
      <c r="AP290" s="114"/>
      <c r="AQ290" s="114"/>
      <c r="AR290" s="114"/>
      <c r="AS290" s="114"/>
      <c r="AT290" s="114"/>
      <c r="AU290" s="114"/>
      <c r="AV290" s="114"/>
      <c r="AW290" s="115"/>
      <c r="AX290" s="115"/>
      <c r="AY290" s="115"/>
      <c r="AZ290" s="107"/>
      <c r="BA290" s="107"/>
    </row>
    <row r="291" spans="1:54" ht="30" customHeight="1">
      <c r="A291" s="48"/>
      <c r="B291" s="48"/>
      <c r="C291" s="48"/>
      <c r="D291" s="48"/>
      <c r="E291" s="48"/>
      <c r="F291" s="48"/>
      <c r="G291" s="48"/>
      <c r="H291" s="48"/>
      <c r="I291" s="48"/>
      <c r="J291" s="48"/>
      <c r="K291" s="48"/>
      <c r="L291" s="48"/>
      <c r="M291" s="48"/>
      <c r="N291" s="48"/>
      <c r="O291" s="97"/>
      <c r="P291" s="97"/>
      <c r="Q291" s="48"/>
      <c r="R291" s="48"/>
      <c r="S291" s="48"/>
      <c r="T291" s="48"/>
      <c r="U291" s="48"/>
      <c r="V291" s="48"/>
      <c r="W291" s="48"/>
      <c r="X291" s="48"/>
      <c r="Y291" s="408" t="s">
        <v>86</v>
      </c>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row>
    <row r="292" spans="1:54" ht="14.1" customHeight="1">
      <c r="A292" s="286" t="s">
        <v>44</v>
      </c>
      <c r="B292" s="287"/>
      <c r="C292" s="287"/>
      <c r="D292" s="288"/>
      <c r="E292" s="352" t="s">
        <v>45</v>
      </c>
      <c r="F292" s="353"/>
      <c r="G292" s="353"/>
      <c r="H292" s="353"/>
      <c r="I292" s="353"/>
      <c r="J292" s="353"/>
      <c r="K292" s="353"/>
      <c r="L292" s="353"/>
      <c r="M292" s="353"/>
      <c r="N292" s="353"/>
      <c r="O292" s="353"/>
      <c r="P292" s="353"/>
      <c r="Q292" s="354"/>
      <c r="R292" s="292" t="s">
        <v>46</v>
      </c>
      <c r="S292" s="293"/>
      <c r="T292" s="294" t="s">
        <v>47</v>
      </c>
      <c r="U292" s="295"/>
      <c r="V292" s="296"/>
      <c r="W292" s="297" t="s">
        <v>48</v>
      </c>
      <c r="X292" s="298"/>
      <c r="Y292" s="408"/>
      <c r="AC292" s="2"/>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20"/>
      <c r="BA292" s="120"/>
    </row>
    <row r="293" spans="1:54" ht="20.100000000000001" customHeight="1" thickBot="1">
      <c r="A293" s="339"/>
      <c r="B293" s="340"/>
      <c r="C293" s="340"/>
      <c r="D293" s="341"/>
      <c r="E293" s="272"/>
      <c r="F293" s="273"/>
      <c r="G293" s="273"/>
      <c r="H293" s="273"/>
      <c r="I293" s="273"/>
      <c r="J293" s="273"/>
      <c r="K293" s="273"/>
      <c r="L293" s="273"/>
      <c r="M293" s="273"/>
      <c r="N293" s="273"/>
      <c r="O293" s="273"/>
      <c r="P293" s="273"/>
      <c r="Q293" s="274"/>
      <c r="R293" s="339"/>
      <c r="S293" s="340"/>
      <c r="T293" s="342"/>
      <c r="U293" s="343"/>
      <c r="V293" s="344"/>
      <c r="W293" s="235"/>
      <c r="X293" s="236"/>
      <c r="Y293" s="408"/>
      <c r="AC293" s="2"/>
      <c r="AD293" s="109"/>
      <c r="AE293" s="109"/>
      <c r="AF293" s="109"/>
      <c r="AG293" s="109"/>
      <c r="AH293" s="110"/>
      <c r="AI293" s="110"/>
      <c r="AJ293" s="110"/>
      <c r="AK293" s="110"/>
      <c r="AL293" s="110"/>
      <c r="AM293" s="110"/>
      <c r="AN293" s="110"/>
      <c r="AO293" s="110"/>
      <c r="AP293" s="110"/>
      <c r="AQ293" s="110"/>
      <c r="AR293" s="110"/>
      <c r="AS293" s="110"/>
      <c r="AT293" s="110"/>
      <c r="AU293" s="106"/>
      <c r="AV293" s="106"/>
      <c r="AW293" s="121"/>
      <c r="AX293" s="121"/>
      <c r="AY293" s="121"/>
      <c r="AZ293" s="107"/>
      <c r="BA293" s="107"/>
    </row>
    <row r="294" spans="1:54" ht="14.1" customHeight="1">
      <c r="A294" s="241" t="s">
        <v>49</v>
      </c>
      <c r="B294" s="220" t="s">
        <v>50</v>
      </c>
      <c r="C294" s="220"/>
      <c r="D294" s="220"/>
      <c r="E294" s="220" t="s">
        <v>51</v>
      </c>
      <c r="F294" s="220"/>
      <c r="G294" s="220"/>
      <c r="H294" s="220"/>
      <c r="I294" s="221" t="s">
        <v>68</v>
      </c>
      <c r="J294" s="221"/>
      <c r="K294" s="221"/>
      <c r="L294" s="220" t="s">
        <v>52</v>
      </c>
      <c r="M294" s="220"/>
      <c r="N294" s="246" t="s">
        <v>38</v>
      </c>
      <c r="O294" s="247"/>
      <c r="P294" s="248"/>
      <c r="Q294" s="246" t="s">
        <v>39</v>
      </c>
      <c r="R294" s="247"/>
      <c r="S294" s="249"/>
      <c r="T294" s="345"/>
      <c r="U294" s="345"/>
      <c r="V294" s="346"/>
      <c r="W294" s="237"/>
      <c r="X294" s="238"/>
      <c r="Y294" s="408"/>
      <c r="AC294" s="2"/>
      <c r="AD294" s="104"/>
      <c r="AE294" s="105"/>
      <c r="AF294" s="105"/>
      <c r="AG294" s="105"/>
      <c r="AH294" s="105"/>
      <c r="AI294" s="105"/>
      <c r="AJ294" s="105"/>
      <c r="AK294" s="105"/>
      <c r="AL294" s="161"/>
      <c r="AM294" s="161"/>
      <c r="AN294" s="161"/>
      <c r="AO294" s="105"/>
      <c r="AP294" s="105"/>
      <c r="AQ294" s="105"/>
      <c r="AR294" s="105"/>
      <c r="AS294" s="105"/>
      <c r="AT294" s="105"/>
      <c r="AU294" s="105"/>
      <c r="AV294" s="105"/>
      <c r="AW294" s="121"/>
      <c r="AX294" s="121"/>
      <c r="AY294" s="121"/>
      <c r="AZ294" s="107"/>
      <c r="BA294" s="107"/>
    </row>
    <row r="295" spans="1:54" ht="15" customHeight="1">
      <c r="A295" s="242"/>
      <c r="B295" s="347"/>
      <c r="C295" s="317"/>
      <c r="D295" s="348"/>
      <c r="E295" s="256" t="str">
        <f>IF(B295="","",L295+I295)</f>
        <v/>
      </c>
      <c r="F295" s="256"/>
      <c r="G295" s="256"/>
      <c r="H295" s="256"/>
      <c r="I295" s="256"/>
      <c r="J295" s="256"/>
      <c r="K295" s="256"/>
      <c r="L295" s="333"/>
      <c r="M295" s="334"/>
      <c r="N295" s="336">
        <v>0.1</v>
      </c>
      <c r="O295" s="268" t="str">
        <f>IF(L295=0,"",ROUND(L295*N295,0))</f>
        <v/>
      </c>
      <c r="P295" s="338"/>
      <c r="Q295" s="268" t="str">
        <f>IF(L295=0,"",L295+O295)</f>
        <v/>
      </c>
      <c r="R295" s="269"/>
      <c r="S295" s="269"/>
      <c r="T295" s="46" t="s">
        <v>54</v>
      </c>
      <c r="U295" s="244"/>
      <c r="V295" s="245"/>
      <c r="W295" s="239"/>
      <c r="X295" s="240"/>
      <c r="Y295" s="408"/>
      <c r="AC295" s="2"/>
      <c r="AD295" s="104"/>
      <c r="AE295" s="162"/>
      <c r="AF295" s="162"/>
      <c r="AG295" s="162"/>
      <c r="AH295" s="163"/>
      <c r="AI295" s="163"/>
      <c r="AJ295" s="163"/>
      <c r="AK295" s="163"/>
      <c r="AL295" s="163"/>
      <c r="AM295" s="163"/>
      <c r="AN295" s="163"/>
      <c r="AO295" s="163"/>
      <c r="AP295" s="163"/>
      <c r="AQ295" s="164"/>
      <c r="AR295" s="165"/>
      <c r="AS295" s="165"/>
      <c r="AT295" s="163"/>
      <c r="AU295" s="163"/>
      <c r="AV295" s="163"/>
      <c r="AW295" s="51"/>
      <c r="AX295" s="106"/>
      <c r="AY295" s="106"/>
      <c r="AZ295" s="107"/>
      <c r="BA295" s="107"/>
    </row>
    <row r="296" spans="1:54" ht="15" customHeight="1" thickBot="1">
      <c r="A296" s="243"/>
      <c r="B296" s="349"/>
      <c r="C296" s="350"/>
      <c r="D296" s="351"/>
      <c r="E296" s="257"/>
      <c r="F296" s="257"/>
      <c r="G296" s="257"/>
      <c r="H296" s="257"/>
      <c r="I296" s="257"/>
      <c r="J296" s="257"/>
      <c r="K296" s="257"/>
      <c r="L296" s="270"/>
      <c r="M296" s="335"/>
      <c r="N296" s="337"/>
      <c r="O296" s="270"/>
      <c r="P296" s="335"/>
      <c r="Q296" s="270"/>
      <c r="R296" s="271"/>
      <c r="S296" s="271"/>
      <c r="T296" s="47" t="s">
        <v>55</v>
      </c>
      <c r="U296" s="244"/>
      <c r="V296" s="245"/>
      <c r="W296" s="235"/>
      <c r="X296" s="236"/>
      <c r="Y296" s="408"/>
      <c r="AC296" s="2"/>
      <c r="AD296" s="104"/>
      <c r="AE296" s="162"/>
      <c r="AF296" s="162"/>
      <c r="AG296" s="162"/>
      <c r="AH296" s="163"/>
      <c r="AI296" s="163"/>
      <c r="AJ296" s="163"/>
      <c r="AK296" s="163"/>
      <c r="AL296" s="163"/>
      <c r="AM296" s="163"/>
      <c r="AN296" s="163"/>
      <c r="AO296" s="163"/>
      <c r="AP296" s="163"/>
      <c r="AQ296" s="164"/>
      <c r="AR296" s="165"/>
      <c r="AS296" s="165"/>
      <c r="AT296" s="163"/>
      <c r="AU296" s="163"/>
      <c r="AV296" s="163"/>
      <c r="AW296" s="51"/>
      <c r="AX296" s="106"/>
      <c r="AY296" s="106"/>
      <c r="AZ296" s="107"/>
      <c r="BA296" s="107"/>
    </row>
    <row r="297" spans="1:54" ht="14.1" customHeight="1">
      <c r="A297" s="31"/>
      <c r="B297" s="31"/>
      <c r="C297" s="32"/>
      <c r="E297" s="204" t="s">
        <v>56</v>
      </c>
      <c r="F297" s="206" t="s">
        <v>57</v>
      </c>
      <c r="G297" s="207"/>
      <c r="H297" s="207"/>
      <c r="I297" s="207"/>
      <c r="J297" s="207"/>
      <c r="K297" s="208"/>
      <c r="L297" s="209" t="s">
        <v>69</v>
      </c>
      <c r="M297" s="210"/>
      <c r="N297" s="211" t="s">
        <v>38</v>
      </c>
      <c r="O297" s="209"/>
      <c r="P297" s="210"/>
      <c r="Q297" s="211" t="s">
        <v>58</v>
      </c>
      <c r="R297" s="209"/>
      <c r="S297" s="209"/>
      <c r="T297" s="212" t="s">
        <v>59</v>
      </c>
      <c r="U297" s="213"/>
      <c r="V297" s="214"/>
      <c r="W297" s="237"/>
      <c r="X297" s="238"/>
      <c r="Y297" s="408"/>
      <c r="AC297" s="2"/>
      <c r="AD297" s="71"/>
      <c r="AE297" s="71"/>
      <c r="AF297" s="50"/>
      <c r="AG297" s="2"/>
      <c r="AH297" s="108"/>
      <c r="AI297" s="111"/>
      <c r="AJ297" s="111"/>
      <c r="AK297" s="111"/>
      <c r="AL297" s="111"/>
      <c r="AM297" s="111"/>
      <c r="AN297" s="111"/>
      <c r="AO297" s="112"/>
      <c r="AP297" s="112"/>
      <c r="AQ297" s="112"/>
      <c r="AR297" s="112"/>
      <c r="AS297" s="112"/>
      <c r="AT297" s="112"/>
      <c r="AU297" s="112"/>
      <c r="AV297" s="112"/>
      <c r="AW297" s="105"/>
      <c r="AX297" s="105"/>
      <c r="AY297" s="105"/>
      <c r="AZ297" s="107"/>
      <c r="BA297" s="107"/>
    </row>
    <row r="298" spans="1:54" ht="27.95" customHeight="1">
      <c r="A298" s="31"/>
      <c r="B298" s="31"/>
      <c r="C298" s="32"/>
      <c r="E298" s="205"/>
      <c r="F298" s="215"/>
      <c r="G298" s="216"/>
      <c r="H298" s="216"/>
      <c r="I298" s="216"/>
      <c r="J298" s="216"/>
      <c r="K298" s="217"/>
      <c r="L298" s="218"/>
      <c r="M298" s="219"/>
      <c r="N298" s="282"/>
      <c r="O298" s="218"/>
      <c r="P298" s="219"/>
      <c r="Q298" s="282"/>
      <c r="R298" s="218"/>
      <c r="S298" s="218"/>
      <c r="T298" s="283"/>
      <c r="U298" s="284"/>
      <c r="V298" s="285"/>
      <c r="W298" s="239"/>
      <c r="X298" s="240"/>
      <c r="Y298" s="408"/>
      <c r="AC298" s="2"/>
      <c r="AD298" s="71"/>
      <c r="AE298" s="71"/>
      <c r="AF298" s="50"/>
      <c r="AG298" s="2"/>
      <c r="AH298" s="108"/>
      <c r="AI298" s="113"/>
      <c r="AJ298" s="113"/>
      <c r="AK298" s="113"/>
      <c r="AL298" s="113"/>
      <c r="AM298" s="113"/>
      <c r="AN298" s="113"/>
      <c r="AO298" s="114"/>
      <c r="AP298" s="114"/>
      <c r="AQ298" s="114"/>
      <c r="AR298" s="114"/>
      <c r="AS298" s="114"/>
      <c r="AT298" s="114"/>
      <c r="AU298" s="114"/>
      <c r="AV298" s="114"/>
      <c r="AW298" s="115"/>
      <c r="AX298" s="115"/>
      <c r="AY298" s="115"/>
      <c r="AZ298" s="107"/>
      <c r="BA298" s="107"/>
    </row>
    <row r="299" spans="1:54" ht="5.8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408"/>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row>
    <row r="300" spans="1:54" ht="14.1" customHeight="1">
      <c r="A300" s="286" t="s">
        <v>44</v>
      </c>
      <c r="B300" s="287"/>
      <c r="C300" s="287"/>
      <c r="D300" s="288"/>
      <c r="E300" s="352" t="s">
        <v>45</v>
      </c>
      <c r="F300" s="353"/>
      <c r="G300" s="353"/>
      <c r="H300" s="353"/>
      <c r="I300" s="353"/>
      <c r="J300" s="353"/>
      <c r="K300" s="353"/>
      <c r="L300" s="353"/>
      <c r="M300" s="353"/>
      <c r="N300" s="353"/>
      <c r="O300" s="353"/>
      <c r="P300" s="353"/>
      <c r="Q300" s="354"/>
      <c r="R300" s="292" t="s">
        <v>46</v>
      </c>
      <c r="S300" s="293"/>
      <c r="T300" s="294" t="s">
        <v>47</v>
      </c>
      <c r="U300" s="295"/>
      <c r="V300" s="296"/>
      <c r="W300" s="297" t="s">
        <v>48</v>
      </c>
      <c r="X300" s="298"/>
      <c r="Y300" s="408"/>
      <c r="AC300" s="2"/>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20"/>
      <c r="BA300" s="120"/>
    </row>
    <row r="301" spans="1:54" ht="20.100000000000001" customHeight="1" thickBot="1">
      <c r="A301" s="339"/>
      <c r="B301" s="340"/>
      <c r="C301" s="340"/>
      <c r="D301" s="341"/>
      <c r="E301" s="272"/>
      <c r="F301" s="273"/>
      <c r="G301" s="273"/>
      <c r="H301" s="273"/>
      <c r="I301" s="273"/>
      <c r="J301" s="273"/>
      <c r="K301" s="273"/>
      <c r="L301" s="273"/>
      <c r="M301" s="273"/>
      <c r="N301" s="273"/>
      <c r="O301" s="273"/>
      <c r="P301" s="273"/>
      <c r="Q301" s="274"/>
      <c r="R301" s="339"/>
      <c r="S301" s="340"/>
      <c r="T301" s="342"/>
      <c r="U301" s="343"/>
      <c r="V301" s="344"/>
      <c r="W301" s="235"/>
      <c r="X301" s="236"/>
      <c r="Y301" s="408"/>
      <c r="AC301" s="2"/>
      <c r="AD301" s="109"/>
      <c r="AE301" s="109"/>
      <c r="AF301" s="109"/>
      <c r="AG301" s="109"/>
      <c r="AH301" s="110"/>
      <c r="AI301" s="110"/>
      <c r="AJ301" s="110"/>
      <c r="AK301" s="110"/>
      <c r="AL301" s="110"/>
      <c r="AM301" s="110"/>
      <c r="AN301" s="110"/>
      <c r="AO301" s="110"/>
      <c r="AP301" s="110"/>
      <c r="AQ301" s="110"/>
      <c r="AR301" s="110"/>
      <c r="AS301" s="110"/>
      <c r="AT301" s="110"/>
      <c r="AU301" s="106"/>
      <c r="AV301" s="106"/>
      <c r="AW301" s="121"/>
      <c r="AX301" s="121"/>
      <c r="AY301" s="121"/>
      <c r="AZ301" s="107"/>
      <c r="BA301" s="107"/>
    </row>
    <row r="302" spans="1:54" ht="14.1" customHeight="1">
      <c r="A302" s="241" t="s">
        <v>49</v>
      </c>
      <c r="B302" s="220" t="s">
        <v>50</v>
      </c>
      <c r="C302" s="220"/>
      <c r="D302" s="220"/>
      <c r="E302" s="220" t="s">
        <v>51</v>
      </c>
      <c r="F302" s="220"/>
      <c r="G302" s="220"/>
      <c r="H302" s="220"/>
      <c r="I302" s="221" t="s">
        <v>68</v>
      </c>
      <c r="J302" s="221"/>
      <c r="K302" s="221"/>
      <c r="L302" s="220" t="s">
        <v>52</v>
      </c>
      <c r="M302" s="220"/>
      <c r="N302" s="246" t="s">
        <v>38</v>
      </c>
      <c r="O302" s="247"/>
      <c r="P302" s="248"/>
      <c r="Q302" s="246" t="s">
        <v>39</v>
      </c>
      <c r="R302" s="247"/>
      <c r="S302" s="249"/>
      <c r="T302" s="345"/>
      <c r="U302" s="345"/>
      <c r="V302" s="346"/>
      <c r="W302" s="237"/>
      <c r="X302" s="238"/>
      <c r="Y302" s="408"/>
      <c r="AC302" s="2"/>
      <c r="AD302" s="104"/>
      <c r="AE302" s="105"/>
      <c r="AF302" s="105"/>
      <c r="AG302" s="105"/>
      <c r="AH302" s="105"/>
      <c r="AI302" s="105"/>
      <c r="AJ302" s="105"/>
      <c r="AK302" s="105"/>
      <c r="AL302" s="161"/>
      <c r="AM302" s="161"/>
      <c r="AN302" s="161"/>
      <c r="AO302" s="105"/>
      <c r="AP302" s="105"/>
      <c r="AQ302" s="105"/>
      <c r="AR302" s="105"/>
      <c r="AS302" s="105"/>
      <c r="AT302" s="105"/>
      <c r="AU302" s="105"/>
      <c r="AV302" s="105"/>
      <c r="AW302" s="121"/>
      <c r="AX302" s="121"/>
      <c r="AY302" s="121"/>
      <c r="AZ302" s="107"/>
      <c r="BA302" s="107"/>
    </row>
    <row r="303" spans="1:54" ht="15" customHeight="1">
      <c r="A303" s="242"/>
      <c r="B303" s="347"/>
      <c r="C303" s="317"/>
      <c r="D303" s="348"/>
      <c r="E303" s="256" t="str">
        <f>IF(B303="","",L303+I303)</f>
        <v/>
      </c>
      <c r="F303" s="256"/>
      <c r="G303" s="256"/>
      <c r="H303" s="256"/>
      <c r="I303" s="256"/>
      <c r="J303" s="256"/>
      <c r="K303" s="256"/>
      <c r="L303" s="333"/>
      <c r="M303" s="334"/>
      <c r="N303" s="336">
        <v>0.1</v>
      </c>
      <c r="O303" s="268" t="str">
        <f>IF(L303=0,"",ROUND(L303*N303,0))</f>
        <v/>
      </c>
      <c r="P303" s="338"/>
      <c r="Q303" s="268" t="str">
        <f>IF(L303=0,"",L303+O303)</f>
        <v/>
      </c>
      <c r="R303" s="269"/>
      <c r="S303" s="269"/>
      <c r="T303" s="46" t="s">
        <v>54</v>
      </c>
      <c r="U303" s="244"/>
      <c r="V303" s="245"/>
      <c r="W303" s="239"/>
      <c r="X303" s="240"/>
      <c r="Y303" s="408"/>
      <c r="AC303" s="2"/>
      <c r="AD303" s="104"/>
      <c r="AE303" s="162"/>
      <c r="AF303" s="162"/>
      <c r="AG303" s="162"/>
      <c r="AH303" s="163"/>
      <c r="AI303" s="163"/>
      <c r="AJ303" s="163"/>
      <c r="AK303" s="163"/>
      <c r="AL303" s="163"/>
      <c r="AM303" s="163"/>
      <c r="AN303" s="163"/>
      <c r="AO303" s="163"/>
      <c r="AP303" s="163"/>
      <c r="AQ303" s="164"/>
      <c r="AR303" s="165"/>
      <c r="AS303" s="165"/>
      <c r="AT303" s="163"/>
      <c r="AU303" s="163"/>
      <c r="AV303" s="163"/>
      <c r="AW303" s="51"/>
      <c r="AX303" s="106"/>
      <c r="AY303" s="106"/>
      <c r="AZ303" s="107"/>
      <c r="BA303" s="107"/>
    </row>
    <row r="304" spans="1:54" ht="15" customHeight="1" thickBot="1">
      <c r="A304" s="243"/>
      <c r="B304" s="349"/>
      <c r="C304" s="350"/>
      <c r="D304" s="351"/>
      <c r="E304" s="257"/>
      <c r="F304" s="257"/>
      <c r="G304" s="257"/>
      <c r="H304" s="257"/>
      <c r="I304" s="257"/>
      <c r="J304" s="257"/>
      <c r="K304" s="257"/>
      <c r="L304" s="270"/>
      <c r="M304" s="335"/>
      <c r="N304" s="337"/>
      <c r="O304" s="270"/>
      <c r="P304" s="335"/>
      <c r="Q304" s="270"/>
      <c r="R304" s="271"/>
      <c r="S304" s="271"/>
      <c r="T304" s="47" t="s">
        <v>55</v>
      </c>
      <c r="U304" s="244"/>
      <c r="V304" s="245"/>
      <c r="W304" s="235"/>
      <c r="X304" s="236"/>
      <c r="Y304" s="408"/>
      <c r="AC304" s="2"/>
      <c r="AD304" s="104"/>
      <c r="AE304" s="162"/>
      <c r="AF304" s="162"/>
      <c r="AG304" s="162"/>
      <c r="AH304" s="163"/>
      <c r="AI304" s="163"/>
      <c r="AJ304" s="163"/>
      <c r="AK304" s="163"/>
      <c r="AL304" s="163"/>
      <c r="AM304" s="163"/>
      <c r="AN304" s="163"/>
      <c r="AO304" s="163"/>
      <c r="AP304" s="163"/>
      <c r="AQ304" s="164"/>
      <c r="AR304" s="165"/>
      <c r="AS304" s="165"/>
      <c r="AT304" s="163"/>
      <c r="AU304" s="163"/>
      <c r="AV304" s="163"/>
      <c r="AW304" s="51"/>
      <c r="AX304" s="106"/>
      <c r="AY304" s="106"/>
      <c r="AZ304" s="107"/>
      <c r="BA304" s="107"/>
    </row>
    <row r="305" spans="1:53" ht="14.1" customHeight="1">
      <c r="A305" s="31"/>
      <c r="B305" s="31"/>
      <c r="C305" s="32"/>
      <c r="E305" s="204" t="s">
        <v>56</v>
      </c>
      <c r="F305" s="206" t="s">
        <v>57</v>
      </c>
      <c r="G305" s="207"/>
      <c r="H305" s="207"/>
      <c r="I305" s="207"/>
      <c r="J305" s="207"/>
      <c r="K305" s="208"/>
      <c r="L305" s="209" t="s">
        <v>69</v>
      </c>
      <c r="M305" s="210"/>
      <c r="N305" s="211" t="s">
        <v>38</v>
      </c>
      <c r="O305" s="209"/>
      <c r="P305" s="210"/>
      <c r="Q305" s="211" t="s">
        <v>58</v>
      </c>
      <c r="R305" s="209"/>
      <c r="S305" s="209"/>
      <c r="T305" s="212" t="s">
        <v>59</v>
      </c>
      <c r="U305" s="213"/>
      <c r="V305" s="214"/>
      <c r="W305" s="237"/>
      <c r="X305" s="238"/>
      <c r="Y305" s="408"/>
      <c r="AC305" s="2"/>
      <c r="AD305" s="71"/>
      <c r="AE305" s="71"/>
      <c r="AF305" s="50"/>
      <c r="AG305" s="2"/>
      <c r="AH305" s="108"/>
      <c r="AI305" s="111"/>
      <c r="AJ305" s="111"/>
      <c r="AK305" s="111"/>
      <c r="AL305" s="111"/>
      <c r="AM305" s="111"/>
      <c r="AN305" s="111"/>
      <c r="AO305" s="112"/>
      <c r="AP305" s="112"/>
      <c r="AQ305" s="112"/>
      <c r="AR305" s="112"/>
      <c r="AS305" s="112"/>
      <c r="AT305" s="112"/>
      <c r="AU305" s="112"/>
      <c r="AV305" s="112"/>
      <c r="AW305" s="105"/>
      <c r="AX305" s="105"/>
      <c r="AY305" s="105"/>
      <c r="AZ305" s="107"/>
      <c r="BA305" s="107"/>
    </row>
    <row r="306" spans="1:53" ht="27.95" customHeight="1">
      <c r="A306" s="31"/>
      <c r="B306" s="31"/>
      <c r="C306" s="32"/>
      <c r="E306" s="205"/>
      <c r="F306" s="215"/>
      <c r="G306" s="216"/>
      <c r="H306" s="216"/>
      <c r="I306" s="216"/>
      <c r="J306" s="216"/>
      <c r="K306" s="217"/>
      <c r="L306" s="218"/>
      <c r="M306" s="219"/>
      <c r="N306" s="282"/>
      <c r="O306" s="218"/>
      <c r="P306" s="219"/>
      <c r="Q306" s="282"/>
      <c r="R306" s="218"/>
      <c r="S306" s="218"/>
      <c r="T306" s="283"/>
      <c r="U306" s="284"/>
      <c r="V306" s="285"/>
      <c r="W306" s="239"/>
      <c r="X306" s="240"/>
      <c r="Y306" s="408"/>
      <c r="AC306" s="2"/>
      <c r="AD306" s="71"/>
      <c r="AE306" s="71"/>
      <c r="AF306" s="50"/>
      <c r="AG306" s="2"/>
      <c r="AH306" s="108"/>
      <c r="AI306" s="113"/>
      <c r="AJ306" s="113"/>
      <c r="AK306" s="113"/>
      <c r="AL306" s="113"/>
      <c r="AM306" s="113"/>
      <c r="AN306" s="113"/>
      <c r="AO306" s="114"/>
      <c r="AP306" s="114"/>
      <c r="AQ306" s="114"/>
      <c r="AR306" s="114"/>
      <c r="AS306" s="114"/>
      <c r="AT306" s="114"/>
      <c r="AU306" s="114"/>
      <c r="AV306" s="114"/>
      <c r="AW306" s="115"/>
      <c r="AX306" s="115"/>
      <c r="AY306" s="115"/>
      <c r="AZ306" s="107"/>
      <c r="BA306" s="107"/>
    </row>
    <row r="307" spans="1:53" ht="5.8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408"/>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row>
    <row r="308" spans="1:53" ht="14.1" customHeight="1">
      <c r="A308" s="286" t="s">
        <v>44</v>
      </c>
      <c r="B308" s="287"/>
      <c r="C308" s="287"/>
      <c r="D308" s="288"/>
      <c r="E308" s="352" t="s">
        <v>45</v>
      </c>
      <c r="F308" s="353"/>
      <c r="G308" s="353"/>
      <c r="H308" s="353"/>
      <c r="I308" s="353"/>
      <c r="J308" s="353"/>
      <c r="K308" s="353"/>
      <c r="L308" s="353"/>
      <c r="M308" s="353"/>
      <c r="N308" s="353"/>
      <c r="O308" s="353"/>
      <c r="P308" s="353"/>
      <c r="Q308" s="354"/>
      <c r="R308" s="292" t="s">
        <v>46</v>
      </c>
      <c r="S308" s="293"/>
      <c r="T308" s="294" t="s">
        <v>47</v>
      </c>
      <c r="U308" s="295"/>
      <c r="V308" s="296"/>
      <c r="W308" s="297" t="s">
        <v>48</v>
      </c>
      <c r="X308" s="298"/>
      <c r="Y308" s="408"/>
      <c r="AC308" s="2"/>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20"/>
      <c r="BA308" s="120"/>
    </row>
    <row r="309" spans="1:53" ht="20.100000000000001" customHeight="1" thickBot="1">
      <c r="A309" s="339"/>
      <c r="B309" s="340"/>
      <c r="C309" s="340"/>
      <c r="D309" s="341"/>
      <c r="E309" s="272"/>
      <c r="F309" s="273"/>
      <c r="G309" s="273"/>
      <c r="H309" s="273"/>
      <c r="I309" s="273"/>
      <c r="J309" s="273"/>
      <c r="K309" s="273"/>
      <c r="L309" s="273"/>
      <c r="M309" s="273"/>
      <c r="N309" s="273"/>
      <c r="O309" s="273"/>
      <c r="P309" s="273"/>
      <c r="Q309" s="274"/>
      <c r="R309" s="339"/>
      <c r="S309" s="340"/>
      <c r="T309" s="342"/>
      <c r="U309" s="343"/>
      <c r="V309" s="344"/>
      <c r="W309" s="235"/>
      <c r="X309" s="236"/>
      <c r="Y309" s="408"/>
      <c r="AC309" s="2"/>
      <c r="AD309" s="109"/>
      <c r="AE309" s="109"/>
      <c r="AF309" s="109"/>
      <c r="AG309" s="109"/>
      <c r="AH309" s="110"/>
      <c r="AI309" s="110"/>
      <c r="AJ309" s="110"/>
      <c r="AK309" s="110"/>
      <c r="AL309" s="110"/>
      <c r="AM309" s="110"/>
      <c r="AN309" s="110"/>
      <c r="AO309" s="110"/>
      <c r="AP309" s="110"/>
      <c r="AQ309" s="110"/>
      <c r="AR309" s="110"/>
      <c r="AS309" s="110"/>
      <c r="AT309" s="110"/>
      <c r="AU309" s="106"/>
      <c r="AV309" s="106"/>
      <c r="AW309" s="121"/>
      <c r="AX309" s="121"/>
      <c r="AY309" s="121"/>
      <c r="AZ309" s="107"/>
      <c r="BA309" s="107"/>
    </row>
    <row r="310" spans="1:53" ht="14.1" customHeight="1">
      <c r="A310" s="241" t="s">
        <v>49</v>
      </c>
      <c r="B310" s="220" t="s">
        <v>50</v>
      </c>
      <c r="C310" s="220"/>
      <c r="D310" s="220"/>
      <c r="E310" s="220" t="s">
        <v>51</v>
      </c>
      <c r="F310" s="220"/>
      <c r="G310" s="220"/>
      <c r="H310" s="220"/>
      <c r="I310" s="221" t="s">
        <v>68</v>
      </c>
      <c r="J310" s="221"/>
      <c r="K310" s="221"/>
      <c r="L310" s="220" t="s">
        <v>52</v>
      </c>
      <c r="M310" s="220"/>
      <c r="N310" s="246" t="s">
        <v>38</v>
      </c>
      <c r="O310" s="247"/>
      <c r="P310" s="248"/>
      <c r="Q310" s="246" t="s">
        <v>39</v>
      </c>
      <c r="R310" s="247"/>
      <c r="S310" s="249"/>
      <c r="T310" s="345"/>
      <c r="U310" s="345"/>
      <c r="V310" s="346"/>
      <c r="W310" s="237"/>
      <c r="X310" s="238"/>
      <c r="Y310" s="408"/>
      <c r="AC310" s="2"/>
      <c r="AD310" s="104"/>
      <c r="AE310" s="105"/>
      <c r="AF310" s="105"/>
      <c r="AG310" s="105"/>
      <c r="AH310" s="105"/>
      <c r="AI310" s="105"/>
      <c r="AJ310" s="105"/>
      <c r="AK310" s="105"/>
      <c r="AL310" s="161"/>
      <c r="AM310" s="161"/>
      <c r="AN310" s="161"/>
      <c r="AO310" s="105"/>
      <c r="AP310" s="105"/>
      <c r="AQ310" s="105"/>
      <c r="AR310" s="105"/>
      <c r="AS310" s="105"/>
      <c r="AT310" s="105"/>
      <c r="AU310" s="105"/>
      <c r="AV310" s="105"/>
      <c r="AW310" s="121"/>
      <c r="AX310" s="121"/>
      <c r="AY310" s="121"/>
      <c r="AZ310" s="107"/>
      <c r="BA310" s="107"/>
    </row>
    <row r="311" spans="1:53" ht="15" customHeight="1">
      <c r="A311" s="242"/>
      <c r="B311" s="347"/>
      <c r="C311" s="317"/>
      <c r="D311" s="348"/>
      <c r="E311" s="256" t="str">
        <f>IF(B311="","",L311+I311)</f>
        <v/>
      </c>
      <c r="F311" s="256"/>
      <c r="G311" s="256"/>
      <c r="H311" s="256"/>
      <c r="I311" s="256"/>
      <c r="J311" s="256"/>
      <c r="K311" s="256"/>
      <c r="L311" s="333"/>
      <c r="M311" s="334"/>
      <c r="N311" s="336">
        <v>0.1</v>
      </c>
      <c r="O311" s="268" t="str">
        <f>IF(L311=0,"",ROUND(L311*N311,0))</f>
        <v/>
      </c>
      <c r="P311" s="338"/>
      <c r="Q311" s="268" t="str">
        <f>IF(L311=0,"",L311+O311)</f>
        <v/>
      </c>
      <c r="R311" s="269"/>
      <c r="S311" s="269"/>
      <c r="T311" s="46" t="s">
        <v>54</v>
      </c>
      <c r="U311" s="244"/>
      <c r="V311" s="245"/>
      <c r="W311" s="239"/>
      <c r="X311" s="240"/>
      <c r="Y311" s="408"/>
      <c r="AC311" s="2"/>
      <c r="AD311" s="104"/>
      <c r="AE311" s="162"/>
      <c r="AF311" s="162"/>
      <c r="AG311" s="162"/>
      <c r="AH311" s="163"/>
      <c r="AI311" s="163"/>
      <c r="AJ311" s="163"/>
      <c r="AK311" s="163"/>
      <c r="AL311" s="163"/>
      <c r="AM311" s="163"/>
      <c r="AN311" s="163"/>
      <c r="AO311" s="163"/>
      <c r="AP311" s="163"/>
      <c r="AQ311" s="164"/>
      <c r="AR311" s="165"/>
      <c r="AS311" s="165"/>
      <c r="AT311" s="163"/>
      <c r="AU311" s="163"/>
      <c r="AV311" s="163"/>
      <c r="AW311" s="51"/>
      <c r="AX311" s="106"/>
      <c r="AY311" s="106"/>
      <c r="AZ311" s="107"/>
      <c r="BA311" s="107"/>
    </row>
    <row r="312" spans="1:53" ht="15" customHeight="1" thickBot="1">
      <c r="A312" s="243"/>
      <c r="B312" s="349"/>
      <c r="C312" s="350"/>
      <c r="D312" s="351"/>
      <c r="E312" s="257"/>
      <c r="F312" s="257"/>
      <c r="G312" s="257"/>
      <c r="H312" s="257"/>
      <c r="I312" s="257"/>
      <c r="J312" s="257"/>
      <c r="K312" s="257"/>
      <c r="L312" s="270"/>
      <c r="M312" s="335"/>
      <c r="N312" s="337"/>
      <c r="O312" s="270"/>
      <c r="P312" s="335"/>
      <c r="Q312" s="270"/>
      <c r="R312" s="271"/>
      <c r="S312" s="271"/>
      <c r="T312" s="47" t="s">
        <v>55</v>
      </c>
      <c r="U312" s="244"/>
      <c r="V312" s="245"/>
      <c r="W312" s="235"/>
      <c r="X312" s="236"/>
      <c r="Y312" s="408"/>
      <c r="AC312" s="2"/>
      <c r="AD312" s="104"/>
      <c r="AE312" s="162"/>
      <c r="AF312" s="162"/>
      <c r="AG312" s="162"/>
      <c r="AH312" s="163"/>
      <c r="AI312" s="163"/>
      <c r="AJ312" s="163"/>
      <c r="AK312" s="163"/>
      <c r="AL312" s="163"/>
      <c r="AM312" s="163"/>
      <c r="AN312" s="163"/>
      <c r="AO312" s="163"/>
      <c r="AP312" s="163"/>
      <c r="AQ312" s="164"/>
      <c r="AR312" s="165"/>
      <c r="AS312" s="165"/>
      <c r="AT312" s="163"/>
      <c r="AU312" s="163"/>
      <c r="AV312" s="163"/>
      <c r="AW312" s="51"/>
      <c r="AX312" s="106"/>
      <c r="AY312" s="106"/>
      <c r="AZ312" s="107"/>
      <c r="BA312" s="107"/>
    </row>
    <row r="313" spans="1:53" ht="14.1" customHeight="1">
      <c r="A313" s="31"/>
      <c r="B313" s="31"/>
      <c r="C313" s="32"/>
      <c r="E313" s="204" t="s">
        <v>56</v>
      </c>
      <c r="F313" s="206" t="s">
        <v>57</v>
      </c>
      <c r="G313" s="207"/>
      <c r="H313" s="207"/>
      <c r="I313" s="207"/>
      <c r="J313" s="207"/>
      <c r="K313" s="208"/>
      <c r="L313" s="209" t="s">
        <v>69</v>
      </c>
      <c r="M313" s="210"/>
      <c r="N313" s="211" t="s">
        <v>38</v>
      </c>
      <c r="O313" s="209"/>
      <c r="P313" s="210"/>
      <c r="Q313" s="211" t="s">
        <v>58</v>
      </c>
      <c r="R313" s="209"/>
      <c r="S313" s="209"/>
      <c r="T313" s="212" t="s">
        <v>59</v>
      </c>
      <c r="U313" s="213"/>
      <c r="V313" s="214"/>
      <c r="W313" s="237"/>
      <c r="X313" s="238"/>
      <c r="Y313" s="408"/>
      <c r="AC313" s="2"/>
      <c r="AD313" s="71"/>
      <c r="AE313" s="71"/>
      <c r="AF313" s="50"/>
      <c r="AG313" s="2"/>
      <c r="AH313" s="108"/>
      <c r="AI313" s="111"/>
      <c r="AJ313" s="111"/>
      <c r="AK313" s="111"/>
      <c r="AL313" s="111"/>
      <c r="AM313" s="111"/>
      <c r="AN313" s="111"/>
      <c r="AO313" s="112"/>
      <c r="AP313" s="112"/>
      <c r="AQ313" s="112"/>
      <c r="AR313" s="112"/>
      <c r="AS313" s="112"/>
      <c r="AT313" s="112"/>
      <c r="AU313" s="112"/>
      <c r="AV313" s="112"/>
      <c r="AW313" s="105"/>
      <c r="AX313" s="105"/>
      <c r="AY313" s="105"/>
      <c r="AZ313" s="107"/>
      <c r="BA313" s="107"/>
    </row>
    <row r="314" spans="1:53" ht="27.95" customHeight="1">
      <c r="A314" s="31"/>
      <c r="B314" s="31"/>
      <c r="C314" s="32"/>
      <c r="E314" s="205"/>
      <c r="F314" s="215"/>
      <c r="G314" s="216"/>
      <c r="H314" s="216"/>
      <c r="I314" s="216"/>
      <c r="J314" s="216"/>
      <c r="K314" s="217"/>
      <c r="L314" s="218"/>
      <c r="M314" s="219"/>
      <c r="N314" s="282"/>
      <c r="O314" s="218"/>
      <c r="P314" s="219"/>
      <c r="Q314" s="282"/>
      <c r="R314" s="218"/>
      <c r="S314" s="218"/>
      <c r="T314" s="283"/>
      <c r="U314" s="284"/>
      <c r="V314" s="285"/>
      <c r="W314" s="239"/>
      <c r="X314" s="240"/>
      <c r="Y314" s="408"/>
      <c r="AC314" s="2"/>
      <c r="AD314" s="71"/>
      <c r="AE314" s="71"/>
      <c r="AF314" s="50"/>
      <c r="AG314" s="2"/>
      <c r="AH314" s="108"/>
      <c r="AI314" s="113"/>
      <c r="AJ314" s="113"/>
      <c r="AK314" s="113"/>
      <c r="AL314" s="113"/>
      <c r="AM314" s="113"/>
      <c r="AN314" s="113"/>
      <c r="AO314" s="114"/>
      <c r="AP314" s="114"/>
      <c r="AQ314" s="114"/>
      <c r="AR314" s="114"/>
      <c r="AS314" s="114"/>
      <c r="AT314" s="114"/>
      <c r="AU314" s="114"/>
      <c r="AV314" s="114"/>
      <c r="AW314" s="115"/>
      <c r="AX314" s="115"/>
      <c r="AY314" s="115"/>
      <c r="AZ314" s="107"/>
      <c r="BA314" s="107"/>
    </row>
    <row r="315" spans="1:53" ht="5.8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408"/>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row>
    <row r="316" spans="1:53" ht="14.1" customHeight="1">
      <c r="A316" s="286" t="s">
        <v>44</v>
      </c>
      <c r="B316" s="287"/>
      <c r="C316" s="287"/>
      <c r="D316" s="288"/>
      <c r="E316" s="352" t="s">
        <v>45</v>
      </c>
      <c r="F316" s="353"/>
      <c r="G316" s="353"/>
      <c r="H316" s="353"/>
      <c r="I316" s="353"/>
      <c r="J316" s="353"/>
      <c r="K316" s="353"/>
      <c r="L316" s="353"/>
      <c r="M316" s="353"/>
      <c r="N316" s="353"/>
      <c r="O316" s="353"/>
      <c r="P316" s="353"/>
      <c r="Q316" s="354"/>
      <c r="R316" s="292" t="s">
        <v>46</v>
      </c>
      <c r="S316" s="293"/>
      <c r="T316" s="294" t="s">
        <v>47</v>
      </c>
      <c r="U316" s="295"/>
      <c r="V316" s="296"/>
      <c r="W316" s="297" t="s">
        <v>48</v>
      </c>
      <c r="X316" s="298"/>
      <c r="Y316" s="408"/>
      <c r="AC316" s="2"/>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20"/>
      <c r="BA316" s="120"/>
    </row>
    <row r="317" spans="1:53" ht="20.100000000000001" customHeight="1" thickBot="1">
      <c r="A317" s="339"/>
      <c r="B317" s="340"/>
      <c r="C317" s="340"/>
      <c r="D317" s="341"/>
      <c r="E317" s="272"/>
      <c r="F317" s="273"/>
      <c r="G317" s="273"/>
      <c r="H317" s="273"/>
      <c r="I317" s="273"/>
      <c r="J317" s="273"/>
      <c r="K317" s="273"/>
      <c r="L317" s="273"/>
      <c r="M317" s="273"/>
      <c r="N317" s="273"/>
      <c r="O317" s="273"/>
      <c r="P317" s="273"/>
      <c r="Q317" s="274"/>
      <c r="R317" s="339"/>
      <c r="S317" s="340"/>
      <c r="T317" s="342"/>
      <c r="U317" s="343"/>
      <c r="V317" s="344"/>
      <c r="W317" s="235"/>
      <c r="X317" s="236"/>
      <c r="Y317" s="408"/>
      <c r="AC317" s="2"/>
      <c r="AD317" s="109"/>
      <c r="AE317" s="109"/>
      <c r="AF317" s="109"/>
      <c r="AG317" s="109"/>
      <c r="AH317" s="110"/>
      <c r="AI317" s="110"/>
      <c r="AJ317" s="110"/>
      <c r="AK317" s="110"/>
      <c r="AL317" s="110"/>
      <c r="AM317" s="110"/>
      <c r="AN317" s="110"/>
      <c r="AO317" s="110"/>
      <c r="AP317" s="110"/>
      <c r="AQ317" s="110"/>
      <c r="AR317" s="110"/>
      <c r="AS317" s="110"/>
      <c r="AT317" s="110"/>
      <c r="AU317" s="106"/>
      <c r="AV317" s="106"/>
      <c r="AW317" s="121"/>
      <c r="AX317" s="121"/>
      <c r="AY317" s="121"/>
      <c r="AZ317" s="107"/>
      <c r="BA317" s="107"/>
    </row>
    <row r="318" spans="1:53" ht="14.1" customHeight="1">
      <c r="A318" s="241" t="s">
        <v>49</v>
      </c>
      <c r="B318" s="220" t="s">
        <v>50</v>
      </c>
      <c r="C318" s="220"/>
      <c r="D318" s="220"/>
      <c r="E318" s="220" t="s">
        <v>51</v>
      </c>
      <c r="F318" s="220"/>
      <c r="G318" s="220"/>
      <c r="H318" s="220"/>
      <c r="I318" s="221" t="s">
        <v>68</v>
      </c>
      <c r="J318" s="221"/>
      <c r="K318" s="221"/>
      <c r="L318" s="220" t="s">
        <v>52</v>
      </c>
      <c r="M318" s="220"/>
      <c r="N318" s="246" t="s">
        <v>38</v>
      </c>
      <c r="O318" s="247"/>
      <c r="P318" s="248"/>
      <c r="Q318" s="246" t="s">
        <v>39</v>
      </c>
      <c r="R318" s="247"/>
      <c r="S318" s="249"/>
      <c r="T318" s="345"/>
      <c r="U318" s="345"/>
      <c r="V318" s="346"/>
      <c r="W318" s="237"/>
      <c r="X318" s="238"/>
      <c r="Y318" s="408"/>
      <c r="AC318" s="2"/>
      <c r="AD318" s="104"/>
      <c r="AE318" s="105"/>
      <c r="AF318" s="105"/>
      <c r="AG318" s="105"/>
      <c r="AH318" s="105"/>
      <c r="AI318" s="105"/>
      <c r="AJ318" s="105"/>
      <c r="AK318" s="105"/>
      <c r="AL318" s="161"/>
      <c r="AM318" s="161"/>
      <c r="AN318" s="161"/>
      <c r="AO318" s="105"/>
      <c r="AP318" s="105"/>
      <c r="AQ318" s="105"/>
      <c r="AR318" s="105"/>
      <c r="AS318" s="105"/>
      <c r="AT318" s="105"/>
      <c r="AU318" s="105"/>
      <c r="AV318" s="105"/>
      <c r="AW318" s="121"/>
      <c r="AX318" s="121"/>
      <c r="AY318" s="121"/>
      <c r="AZ318" s="107"/>
      <c r="BA318" s="107"/>
    </row>
    <row r="319" spans="1:53" ht="15" customHeight="1">
      <c r="A319" s="242"/>
      <c r="B319" s="347"/>
      <c r="C319" s="317"/>
      <c r="D319" s="348"/>
      <c r="E319" s="256" t="str">
        <f>IF(B319="","",L319+I319)</f>
        <v/>
      </c>
      <c r="F319" s="256"/>
      <c r="G319" s="256"/>
      <c r="H319" s="256"/>
      <c r="I319" s="256"/>
      <c r="J319" s="256"/>
      <c r="K319" s="256"/>
      <c r="L319" s="333"/>
      <c r="M319" s="334"/>
      <c r="N319" s="336">
        <v>0.1</v>
      </c>
      <c r="O319" s="268" t="str">
        <f>IF(L319=0,"",ROUND(L319*N319,0))</f>
        <v/>
      </c>
      <c r="P319" s="338"/>
      <c r="Q319" s="268" t="str">
        <f>IF(L319=0,"",L319+O319)</f>
        <v/>
      </c>
      <c r="R319" s="269"/>
      <c r="S319" s="269"/>
      <c r="T319" s="46" t="s">
        <v>54</v>
      </c>
      <c r="U319" s="244"/>
      <c r="V319" s="245"/>
      <c r="W319" s="239"/>
      <c r="X319" s="240"/>
      <c r="Y319" s="408"/>
      <c r="AC319" s="2"/>
      <c r="AD319" s="104"/>
      <c r="AE319" s="162"/>
      <c r="AF319" s="162"/>
      <c r="AG319" s="162"/>
      <c r="AH319" s="163"/>
      <c r="AI319" s="163"/>
      <c r="AJ319" s="163"/>
      <c r="AK319" s="163"/>
      <c r="AL319" s="163"/>
      <c r="AM319" s="163"/>
      <c r="AN319" s="163"/>
      <c r="AO319" s="163"/>
      <c r="AP319" s="163"/>
      <c r="AQ319" s="164"/>
      <c r="AR319" s="165"/>
      <c r="AS319" s="165"/>
      <c r="AT319" s="163"/>
      <c r="AU319" s="163"/>
      <c r="AV319" s="163"/>
      <c r="AW319" s="51"/>
      <c r="AX319" s="106"/>
      <c r="AY319" s="106"/>
      <c r="AZ319" s="107"/>
      <c r="BA319" s="107"/>
    </row>
    <row r="320" spans="1:53" ht="15" customHeight="1" thickBot="1">
      <c r="A320" s="243"/>
      <c r="B320" s="349"/>
      <c r="C320" s="350"/>
      <c r="D320" s="351"/>
      <c r="E320" s="257"/>
      <c r="F320" s="257"/>
      <c r="G320" s="257"/>
      <c r="H320" s="257"/>
      <c r="I320" s="257"/>
      <c r="J320" s="257"/>
      <c r="K320" s="257"/>
      <c r="L320" s="270"/>
      <c r="M320" s="335"/>
      <c r="N320" s="337"/>
      <c r="O320" s="270"/>
      <c r="P320" s="335"/>
      <c r="Q320" s="270"/>
      <c r="R320" s="271"/>
      <c r="S320" s="271"/>
      <c r="T320" s="47" t="s">
        <v>55</v>
      </c>
      <c r="U320" s="244"/>
      <c r="V320" s="245"/>
      <c r="W320" s="235"/>
      <c r="X320" s="236"/>
      <c r="Y320" s="408"/>
      <c r="AC320" s="2"/>
      <c r="AD320" s="104"/>
      <c r="AE320" s="162"/>
      <c r="AF320" s="162"/>
      <c r="AG320" s="162"/>
      <c r="AH320" s="163"/>
      <c r="AI320" s="163"/>
      <c r="AJ320" s="163"/>
      <c r="AK320" s="163"/>
      <c r="AL320" s="163"/>
      <c r="AM320" s="163"/>
      <c r="AN320" s="163"/>
      <c r="AO320" s="163"/>
      <c r="AP320" s="163"/>
      <c r="AQ320" s="164"/>
      <c r="AR320" s="165"/>
      <c r="AS320" s="165"/>
      <c r="AT320" s="163"/>
      <c r="AU320" s="163"/>
      <c r="AV320" s="163"/>
      <c r="AW320" s="51"/>
      <c r="AX320" s="106"/>
      <c r="AY320" s="106"/>
      <c r="AZ320" s="107"/>
      <c r="BA320" s="107"/>
    </row>
    <row r="321" spans="1:54" ht="14.1" customHeight="1">
      <c r="A321" s="31"/>
      <c r="B321" s="31"/>
      <c r="C321" s="32"/>
      <c r="E321" s="204" t="s">
        <v>56</v>
      </c>
      <c r="F321" s="206" t="s">
        <v>57</v>
      </c>
      <c r="G321" s="207"/>
      <c r="H321" s="207"/>
      <c r="I321" s="207"/>
      <c r="J321" s="207"/>
      <c r="K321" s="208"/>
      <c r="L321" s="209" t="s">
        <v>69</v>
      </c>
      <c r="M321" s="210"/>
      <c r="N321" s="211" t="s">
        <v>38</v>
      </c>
      <c r="O321" s="209"/>
      <c r="P321" s="210"/>
      <c r="Q321" s="211" t="s">
        <v>58</v>
      </c>
      <c r="R321" s="209"/>
      <c r="S321" s="209"/>
      <c r="T321" s="212" t="s">
        <v>59</v>
      </c>
      <c r="U321" s="213"/>
      <c r="V321" s="214"/>
      <c r="W321" s="237"/>
      <c r="X321" s="238"/>
      <c r="Y321" s="408"/>
      <c r="AC321" s="2"/>
      <c r="AD321" s="71"/>
      <c r="AE321" s="71"/>
      <c r="AF321" s="50"/>
      <c r="AG321" s="2"/>
      <c r="AH321" s="108"/>
      <c r="AI321" s="111"/>
      <c r="AJ321" s="111"/>
      <c r="AK321" s="111"/>
      <c r="AL321" s="111"/>
      <c r="AM321" s="111"/>
      <c r="AN321" s="111"/>
      <c r="AO321" s="112"/>
      <c r="AP321" s="112"/>
      <c r="AQ321" s="112"/>
      <c r="AR321" s="112"/>
      <c r="AS321" s="112"/>
      <c r="AT321" s="112"/>
      <c r="AU321" s="112"/>
      <c r="AV321" s="112"/>
      <c r="AW321" s="105"/>
      <c r="AX321" s="105"/>
      <c r="AY321" s="105"/>
      <c r="AZ321" s="107"/>
      <c r="BA321" s="107"/>
    </row>
    <row r="322" spans="1:54" ht="27.95" customHeight="1">
      <c r="A322" s="31"/>
      <c r="B322" s="31"/>
      <c r="C322" s="32"/>
      <c r="E322" s="205"/>
      <c r="F322" s="215"/>
      <c r="G322" s="216"/>
      <c r="H322" s="216"/>
      <c r="I322" s="216"/>
      <c r="J322" s="216"/>
      <c r="K322" s="217"/>
      <c r="L322" s="218"/>
      <c r="M322" s="219"/>
      <c r="N322" s="282"/>
      <c r="O322" s="218"/>
      <c r="P322" s="219"/>
      <c r="Q322" s="282"/>
      <c r="R322" s="218"/>
      <c r="S322" s="218"/>
      <c r="T322" s="283"/>
      <c r="U322" s="284"/>
      <c r="V322" s="285"/>
      <c r="W322" s="239"/>
      <c r="X322" s="240"/>
      <c r="Y322" s="408"/>
      <c r="AC322" s="2"/>
      <c r="AD322" s="71"/>
      <c r="AE322" s="71"/>
      <c r="AF322" s="50"/>
      <c r="AG322" s="2"/>
      <c r="AH322" s="108"/>
      <c r="AI322" s="113"/>
      <c r="AJ322" s="113"/>
      <c r="AK322" s="113"/>
      <c r="AL322" s="113"/>
      <c r="AM322" s="113"/>
      <c r="AN322" s="113"/>
      <c r="AO322" s="114"/>
      <c r="AP322" s="114"/>
      <c r="AQ322" s="114"/>
      <c r="AR322" s="114"/>
      <c r="AS322" s="114"/>
      <c r="AT322" s="114"/>
      <c r="AU322" s="114"/>
      <c r="AV322" s="114"/>
      <c r="AW322" s="115"/>
      <c r="AX322" s="115"/>
      <c r="AY322" s="115"/>
      <c r="AZ322" s="107"/>
      <c r="BA322" s="107"/>
    </row>
    <row r="323" spans="1:54" ht="5.8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408"/>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row>
    <row r="324" spans="1:54" ht="14.1" customHeight="1">
      <c r="A324" s="286" t="s">
        <v>44</v>
      </c>
      <c r="B324" s="287"/>
      <c r="C324" s="287"/>
      <c r="D324" s="288"/>
      <c r="E324" s="352" t="s">
        <v>45</v>
      </c>
      <c r="F324" s="353"/>
      <c r="G324" s="353"/>
      <c r="H324" s="353"/>
      <c r="I324" s="353"/>
      <c r="J324" s="353"/>
      <c r="K324" s="353"/>
      <c r="L324" s="353"/>
      <c r="M324" s="353"/>
      <c r="N324" s="353"/>
      <c r="O324" s="353"/>
      <c r="P324" s="353"/>
      <c r="Q324" s="354"/>
      <c r="R324" s="292" t="s">
        <v>46</v>
      </c>
      <c r="S324" s="293"/>
      <c r="T324" s="294" t="s">
        <v>47</v>
      </c>
      <c r="U324" s="295"/>
      <c r="V324" s="296"/>
      <c r="W324" s="297" t="s">
        <v>48</v>
      </c>
      <c r="X324" s="298"/>
      <c r="Y324" s="408"/>
      <c r="AC324" s="2"/>
      <c r="AD324" s="105"/>
      <c r="AE324" s="105"/>
      <c r="AF324" s="105"/>
      <c r="AG324" s="105"/>
      <c r="AH324" s="105"/>
      <c r="AI324" s="105"/>
      <c r="AJ324" s="105"/>
      <c r="AK324" s="105"/>
      <c r="AL324" s="105"/>
      <c r="AM324" s="105"/>
      <c r="AN324" s="105"/>
      <c r="AO324" s="105"/>
      <c r="AP324" s="105"/>
      <c r="AQ324" s="105"/>
      <c r="AR324" s="105"/>
      <c r="AS324" s="105"/>
      <c r="AT324" s="105"/>
      <c r="AU324" s="105"/>
      <c r="AV324" s="105"/>
      <c r="AW324" s="105"/>
      <c r="AX324" s="105"/>
      <c r="AY324" s="105"/>
      <c r="AZ324" s="120"/>
      <c r="BA324" s="120"/>
    </row>
    <row r="325" spans="1:54" ht="20.100000000000001" customHeight="1" thickBot="1">
      <c r="A325" s="339"/>
      <c r="B325" s="340"/>
      <c r="C325" s="340"/>
      <c r="D325" s="341"/>
      <c r="E325" s="272"/>
      <c r="F325" s="273"/>
      <c r="G325" s="273"/>
      <c r="H325" s="273"/>
      <c r="I325" s="273"/>
      <c r="J325" s="273"/>
      <c r="K325" s="273"/>
      <c r="L325" s="273"/>
      <c r="M325" s="273"/>
      <c r="N325" s="273"/>
      <c r="O325" s="273"/>
      <c r="P325" s="273"/>
      <c r="Q325" s="274"/>
      <c r="R325" s="339"/>
      <c r="S325" s="340"/>
      <c r="T325" s="342"/>
      <c r="U325" s="343"/>
      <c r="V325" s="344"/>
      <c r="W325" s="235"/>
      <c r="X325" s="236"/>
      <c r="Y325" s="408"/>
      <c r="AC325" s="2"/>
      <c r="AD325" s="109"/>
      <c r="AE325" s="109"/>
      <c r="AF325" s="109"/>
      <c r="AG325" s="109"/>
      <c r="AH325" s="110"/>
      <c r="AI325" s="110"/>
      <c r="AJ325" s="110"/>
      <c r="AK325" s="110"/>
      <c r="AL325" s="110"/>
      <c r="AM325" s="110"/>
      <c r="AN325" s="110"/>
      <c r="AO325" s="110"/>
      <c r="AP325" s="110"/>
      <c r="AQ325" s="110"/>
      <c r="AR325" s="110"/>
      <c r="AS325" s="110"/>
      <c r="AT325" s="110"/>
      <c r="AU325" s="106"/>
      <c r="AV325" s="106"/>
      <c r="AW325" s="121"/>
      <c r="AX325" s="121"/>
      <c r="AY325" s="121"/>
      <c r="AZ325" s="107"/>
      <c r="BA325" s="107"/>
    </row>
    <row r="326" spans="1:54" ht="14.1" customHeight="1">
      <c r="A326" s="241" t="s">
        <v>49</v>
      </c>
      <c r="B326" s="220" t="s">
        <v>50</v>
      </c>
      <c r="C326" s="220"/>
      <c r="D326" s="220"/>
      <c r="E326" s="220" t="s">
        <v>51</v>
      </c>
      <c r="F326" s="220"/>
      <c r="G326" s="220"/>
      <c r="H326" s="220"/>
      <c r="I326" s="221" t="s">
        <v>68</v>
      </c>
      <c r="J326" s="221"/>
      <c r="K326" s="221"/>
      <c r="L326" s="220" t="s">
        <v>52</v>
      </c>
      <c r="M326" s="220"/>
      <c r="N326" s="246" t="s">
        <v>38</v>
      </c>
      <c r="O326" s="247"/>
      <c r="P326" s="248"/>
      <c r="Q326" s="246" t="s">
        <v>39</v>
      </c>
      <c r="R326" s="247"/>
      <c r="S326" s="249"/>
      <c r="T326" s="345"/>
      <c r="U326" s="345"/>
      <c r="V326" s="346"/>
      <c r="W326" s="237"/>
      <c r="X326" s="238"/>
      <c r="Y326" s="408"/>
      <c r="AC326" s="2"/>
      <c r="AD326" s="104"/>
      <c r="AE326" s="105"/>
      <c r="AF326" s="105"/>
      <c r="AG326" s="105"/>
      <c r="AH326" s="105"/>
      <c r="AI326" s="105"/>
      <c r="AJ326" s="105"/>
      <c r="AK326" s="105"/>
      <c r="AL326" s="161"/>
      <c r="AM326" s="161"/>
      <c r="AN326" s="161"/>
      <c r="AO326" s="105"/>
      <c r="AP326" s="105"/>
      <c r="AQ326" s="105"/>
      <c r="AR326" s="105"/>
      <c r="AS326" s="105"/>
      <c r="AT326" s="105"/>
      <c r="AU326" s="105"/>
      <c r="AV326" s="105"/>
      <c r="AW326" s="121"/>
      <c r="AX326" s="121"/>
      <c r="AY326" s="121"/>
      <c r="AZ326" s="107"/>
      <c r="BA326" s="107"/>
    </row>
    <row r="327" spans="1:54" ht="15" customHeight="1">
      <c r="A327" s="242"/>
      <c r="B327" s="347"/>
      <c r="C327" s="317"/>
      <c r="D327" s="348"/>
      <c r="E327" s="256" t="str">
        <f>IF(B327="","",L327+I327)</f>
        <v/>
      </c>
      <c r="F327" s="256"/>
      <c r="G327" s="256"/>
      <c r="H327" s="256"/>
      <c r="I327" s="256"/>
      <c r="J327" s="256"/>
      <c r="K327" s="256"/>
      <c r="L327" s="333"/>
      <c r="M327" s="334"/>
      <c r="N327" s="336">
        <v>0.1</v>
      </c>
      <c r="O327" s="268" t="str">
        <f>IF(L327=0,"",ROUND(L327*N327,0))</f>
        <v/>
      </c>
      <c r="P327" s="338"/>
      <c r="Q327" s="268" t="str">
        <f>IF(L327=0,"",L327+O327)</f>
        <v/>
      </c>
      <c r="R327" s="269"/>
      <c r="S327" s="269"/>
      <c r="T327" s="46" t="s">
        <v>54</v>
      </c>
      <c r="U327" s="244"/>
      <c r="V327" s="245"/>
      <c r="W327" s="239"/>
      <c r="X327" s="240"/>
      <c r="Y327" s="408"/>
      <c r="AC327" s="2"/>
      <c r="AD327" s="104"/>
      <c r="AE327" s="162"/>
      <c r="AF327" s="162"/>
      <c r="AG327" s="162"/>
      <c r="AH327" s="163"/>
      <c r="AI327" s="163"/>
      <c r="AJ327" s="163"/>
      <c r="AK327" s="163"/>
      <c r="AL327" s="163"/>
      <c r="AM327" s="163"/>
      <c r="AN327" s="163"/>
      <c r="AO327" s="163"/>
      <c r="AP327" s="163"/>
      <c r="AQ327" s="164"/>
      <c r="AR327" s="165"/>
      <c r="AS327" s="165"/>
      <c r="AT327" s="163"/>
      <c r="AU327" s="163"/>
      <c r="AV327" s="163"/>
      <c r="AW327" s="51"/>
      <c r="AX327" s="106"/>
      <c r="AY327" s="106"/>
      <c r="AZ327" s="107"/>
      <c r="BA327" s="107"/>
    </row>
    <row r="328" spans="1:54" ht="15" customHeight="1" thickBot="1">
      <c r="A328" s="243"/>
      <c r="B328" s="349"/>
      <c r="C328" s="350"/>
      <c r="D328" s="351"/>
      <c r="E328" s="257"/>
      <c r="F328" s="257"/>
      <c r="G328" s="257"/>
      <c r="H328" s="257"/>
      <c r="I328" s="257"/>
      <c r="J328" s="257"/>
      <c r="K328" s="257"/>
      <c r="L328" s="270"/>
      <c r="M328" s="335"/>
      <c r="N328" s="337"/>
      <c r="O328" s="270"/>
      <c r="P328" s="335"/>
      <c r="Q328" s="270"/>
      <c r="R328" s="271"/>
      <c r="S328" s="271"/>
      <c r="T328" s="47" t="s">
        <v>55</v>
      </c>
      <c r="U328" s="244"/>
      <c r="V328" s="245"/>
      <c r="W328" s="235"/>
      <c r="X328" s="236"/>
      <c r="Y328" s="408"/>
      <c r="AC328" s="2"/>
      <c r="AD328" s="104"/>
      <c r="AE328" s="162"/>
      <c r="AF328" s="162"/>
      <c r="AG328" s="162"/>
      <c r="AH328" s="163"/>
      <c r="AI328" s="163"/>
      <c r="AJ328" s="163"/>
      <c r="AK328" s="163"/>
      <c r="AL328" s="163"/>
      <c r="AM328" s="163"/>
      <c r="AN328" s="163"/>
      <c r="AO328" s="163"/>
      <c r="AP328" s="163"/>
      <c r="AQ328" s="164"/>
      <c r="AR328" s="165"/>
      <c r="AS328" s="165"/>
      <c r="AT328" s="163"/>
      <c r="AU328" s="163"/>
      <c r="AV328" s="163"/>
      <c r="AW328" s="51"/>
      <c r="AX328" s="106"/>
      <c r="AY328" s="106"/>
      <c r="AZ328" s="107"/>
      <c r="BA328" s="107"/>
    </row>
    <row r="329" spans="1:54" ht="14.1" customHeight="1">
      <c r="A329" s="31"/>
      <c r="B329" s="31"/>
      <c r="C329" s="32"/>
      <c r="E329" s="204" t="s">
        <v>56</v>
      </c>
      <c r="F329" s="206" t="s">
        <v>57</v>
      </c>
      <c r="G329" s="207"/>
      <c r="H329" s="207"/>
      <c r="I329" s="207"/>
      <c r="J329" s="207"/>
      <c r="K329" s="208"/>
      <c r="L329" s="209" t="s">
        <v>69</v>
      </c>
      <c r="M329" s="210"/>
      <c r="N329" s="211" t="s">
        <v>38</v>
      </c>
      <c r="O329" s="209"/>
      <c r="P329" s="210"/>
      <c r="Q329" s="211" t="s">
        <v>58</v>
      </c>
      <c r="R329" s="209"/>
      <c r="S329" s="209"/>
      <c r="T329" s="212" t="s">
        <v>59</v>
      </c>
      <c r="U329" s="213"/>
      <c r="V329" s="214"/>
      <c r="W329" s="237"/>
      <c r="X329" s="238"/>
      <c r="Y329" s="408"/>
      <c r="AC329" s="2"/>
      <c r="AD329" s="71"/>
      <c r="AE329" s="71"/>
      <c r="AF329" s="50"/>
      <c r="AG329" s="2"/>
      <c r="AH329" s="108"/>
      <c r="AI329" s="111"/>
      <c r="AJ329" s="111"/>
      <c r="AK329" s="111"/>
      <c r="AL329" s="111"/>
      <c r="AM329" s="111"/>
      <c r="AN329" s="111"/>
      <c r="AO329" s="112"/>
      <c r="AP329" s="112"/>
      <c r="AQ329" s="112"/>
      <c r="AR329" s="112"/>
      <c r="AS329" s="112"/>
      <c r="AT329" s="112"/>
      <c r="AU329" s="112"/>
      <c r="AV329" s="112"/>
      <c r="AW329" s="105"/>
      <c r="AX329" s="105"/>
      <c r="AY329" s="105"/>
      <c r="AZ329" s="107"/>
      <c r="BA329" s="107"/>
    </row>
    <row r="330" spans="1:54" ht="27.95" customHeight="1">
      <c r="A330" s="31"/>
      <c r="B330" s="31"/>
      <c r="C330" s="32"/>
      <c r="E330" s="205"/>
      <c r="F330" s="215"/>
      <c r="G330" s="216"/>
      <c r="H330" s="216"/>
      <c r="I330" s="216"/>
      <c r="J330" s="216"/>
      <c r="K330" s="217"/>
      <c r="L330" s="218"/>
      <c r="M330" s="219"/>
      <c r="N330" s="282"/>
      <c r="O330" s="218"/>
      <c r="P330" s="219"/>
      <c r="Q330" s="282"/>
      <c r="R330" s="218"/>
      <c r="S330" s="218"/>
      <c r="T330" s="283"/>
      <c r="U330" s="284"/>
      <c r="V330" s="285"/>
      <c r="W330" s="239"/>
      <c r="X330" s="240"/>
      <c r="Y330" s="408"/>
      <c r="AC330" s="2"/>
      <c r="AD330" s="71"/>
      <c r="AE330" s="71"/>
      <c r="AF330" s="50"/>
      <c r="AG330" s="2"/>
      <c r="AH330" s="108"/>
      <c r="AI330" s="113"/>
      <c r="AJ330" s="113"/>
      <c r="AK330" s="113"/>
      <c r="AL330" s="113"/>
      <c r="AM330" s="113"/>
      <c r="AN330" s="113"/>
      <c r="AO330" s="114"/>
      <c r="AP330" s="114"/>
      <c r="AQ330" s="114"/>
      <c r="AR330" s="114"/>
      <c r="AS330" s="114"/>
      <c r="AT330" s="114"/>
      <c r="AU330" s="114"/>
      <c r="AV330" s="114"/>
      <c r="AW330" s="115"/>
      <c r="AX330" s="115"/>
      <c r="AY330" s="115"/>
      <c r="AZ330" s="107"/>
      <c r="BA330" s="107"/>
    </row>
    <row r="331" spans="1:54" ht="30" customHeight="1">
      <c r="A331" s="48"/>
      <c r="B331" s="48"/>
      <c r="C331" s="48"/>
      <c r="D331" s="48"/>
      <c r="E331" s="48"/>
      <c r="F331" s="48"/>
      <c r="G331" s="48"/>
      <c r="H331" s="48"/>
      <c r="I331" s="48"/>
      <c r="J331" s="48"/>
      <c r="K331" s="48"/>
      <c r="L331" s="48"/>
      <c r="M331" s="48"/>
      <c r="N331" s="48"/>
      <c r="O331" s="97"/>
      <c r="P331" s="97"/>
      <c r="Q331" s="48"/>
      <c r="R331" s="48"/>
      <c r="S331" s="48"/>
      <c r="T331" s="48"/>
      <c r="U331" s="48"/>
      <c r="V331" s="48"/>
      <c r="W331" s="48"/>
      <c r="X331" s="48"/>
      <c r="Y331" s="408" t="s">
        <v>87</v>
      </c>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row>
    <row r="332" spans="1:54" ht="14.1" customHeight="1">
      <c r="A332" s="286" t="s">
        <v>44</v>
      </c>
      <c r="B332" s="287"/>
      <c r="C332" s="287"/>
      <c r="D332" s="288"/>
      <c r="E332" s="352" t="s">
        <v>45</v>
      </c>
      <c r="F332" s="353"/>
      <c r="G332" s="353"/>
      <c r="H332" s="353"/>
      <c r="I332" s="353"/>
      <c r="J332" s="353"/>
      <c r="K332" s="353"/>
      <c r="L332" s="353"/>
      <c r="M332" s="353"/>
      <c r="N332" s="353"/>
      <c r="O332" s="353"/>
      <c r="P332" s="353"/>
      <c r="Q332" s="354"/>
      <c r="R332" s="292" t="s">
        <v>46</v>
      </c>
      <c r="S332" s="293"/>
      <c r="T332" s="294" t="s">
        <v>47</v>
      </c>
      <c r="U332" s="295"/>
      <c r="V332" s="296"/>
      <c r="W332" s="297" t="s">
        <v>48</v>
      </c>
      <c r="X332" s="298"/>
      <c r="Y332" s="408"/>
      <c r="AC332" s="2"/>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20"/>
      <c r="BA332" s="120"/>
    </row>
    <row r="333" spans="1:54" ht="20.100000000000001" customHeight="1" thickBot="1">
      <c r="A333" s="339"/>
      <c r="B333" s="340"/>
      <c r="C333" s="340"/>
      <c r="D333" s="341"/>
      <c r="E333" s="272"/>
      <c r="F333" s="273"/>
      <c r="G333" s="273"/>
      <c r="H333" s="273"/>
      <c r="I333" s="273"/>
      <c r="J333" s="273"/>
      <c r="K333" s="273"/>
      <c r="L333" s="273"/>
      <c r="M333" s="273"/>
      <c r="N333" s="273"/>
      <c r="O333" s="273"/>
      <c r="P333" s="273"/>
      <c r="Q333" s="274"/>
      <c r="R333" s="339"/>
      <c r="S333" s="340"/>
      <c r="T333" s="342"/>
      <c r="U333" s="343"/>
      <c r="V333" s="344"/>
      <c r="W333" s="235"/>
      <c r="X333" s="236"/>
      <c r="Y333" s="408"/>
      <c r="AC333" s="2"/>
      <c r="AD333" s="109"/>
      <c r="AE333" s="109"/>
      <c r="AF333" s="109"/>
      <c r="AG333" s="109"/>
      <c r="AH333" s="110"/>
      <c r="AI333" s="110"/>
      <c r="AJ333" s="110"/>
      <c r="AK333" s="110"/>
      <c r="AL333" s="110"/>
      <c r="AM333" s="110"/>
      <c r="AN333" s="110"/>
      <c r="AO333" s="110"/>
      <c r="AP333" s="110"/>
      <c r="AQ333" s="110"/>
      <c r="AR333" s="110"/>
      <c r="AS333" s="110"/>
      <c r="AT333" s="110"/>
      <c r="AU333" s="106"/>
      <c r="AV333" s="106"/>
      <c r="AW333" s="121"/>
      <c r="AX333" s="121"/>
      <c r="AY333" s="121"/>
      <c r="AZ333" s="107"/>
      <c r="BA333" s="107"/>
    </row>
    <row r="334" spans="1:54" ht="14.1" customHeight="1">
      <c r="A334" s="241" t="s">
        <v>49</v>
      </c>
      <c r="B334" s="220" t="s">
        <v>50</v>
      </c>
      <c r="C334" s="220"/>
      <c r="D334" s="220"/>
      <c r="E334" s="220" t="s">
        <v>51</v>
      </c>
      <c r="F334" s="220"/>
      <c r="G334" s="220"/>
      <c r="H334" s="220"/>
      <c r="I334" s="221" t="s">
        <v>68</v>
      </c>
      <c r="J334" s="221"/>
      <c r="K334" s="221"/>
      <c r="L334" s="220" t="s">
        <v>52</v>
      </c>
      <c r="M334" s="220"/>
      <c r="N334" s="246" t="s">
        <v>38</v>
      </c>
      <c r="O334" s="247"/>
      <c r="P334" s="248"/>
      <c r="Q334" s="246" t="s">
        <v>39</v>
      </c>
      <c r="R334" s="247"/>
      <c r="S334" s="249"/>
      <c r="T334" s="345"/>
      <c r="U334" s="345"/>
      <c r="V334" s="346"/>
      <c r="W334" s="237"/>
      <c r="X334" s="238"/>
      <c r="Y334" s="408"/>
      <c r="AC334" s="2"/>
      <c r="AD334" s="104"/>
      <c r="AE334" s="105"/>
      <c r="AF334" s="105"/>
      <c r="AG334" s="105"/>
      <c r="AH334" s="105"/>
      <c r="AI334" s="105"/>
      <c r="AJ334" s="105"/>
      <c r="AK334" s="105"/>
      <c r="AL334" s="161"/>
      <c r="AM334" s="161"/>
      <c r="AN334" s="161"/>
      <c r="AO334" s="105"/>
      <c r="AP334" s="105"/>
      <c r="AQ334" s="105"/>
      <c r="AR334" s="105"/>
      <c r="AS334" s="105"/>
      <c r="AT334" s="105"/>
      <c r="AU334" s="105"/>
      <c r="AV334" s="105"/>
      <c r="AW334" s="121"/>
      <c r="AX334" s="121"/>
      <c r="AY334" s="121"/>
      <c r="AZ334" s="107"/>
      <c r="BA334" s="107"/>
    </row>
    <row r="335" spans="1:54" ht="15" customHeight="1">
      <c r="A335" s="242"/>
      <c r="B335" s="347"/>
      <c r="C335" s="317"/>
      <c r="D335" s="348"/>
      <c r="E335" s="256" t="str">
        <f>IF(B335="","",L335+I335)</f>
        <v/>
      </c>
      <c r="F335" s="256"/>
      <c r="G335" s="256"/>
      <c r="H335" s="256"/>
      <c r="I335" s="256"/>
      <c r="J335" s="256"/>
      <c r="K335" s="256"/>
      <c r="L335" s="333"/>
      <c r="M335" s="334"/>
      <c r="N335" s="336">
        <v>0.1</v>
      </c>
      <c r="O335" s="268" t="str">
        <f>IF(L335=0,"",ROUND(L335*N335,0))</f>
        <v/>
      </c>
      <c r="P335" s="338"/>
      <c r="Q335" s="268" t="str">
        <f>IF(L335=0,"",L335+O335)</f>
        <v/>
      </c>
      <c r="R335" s="269"/>
      <c r="S335" s="269"/>
      <c r="T335" s="46" t="s">
        <v>54</v>
      </c>
      <c r="U335" s="244"/>
      <c r="V335" s="245"/>
      <c r="W335" s="239"/>
      <c r="X335" s="240"/>
      <c r="Y335" s="408"/>
      <c r="AC335" s="2"/>
      <c r="AD335" s="104"/>
      <c r="AE335" s="162"/>
      <c r="AF335" s="162"/>
      <c r="AG335" s="162"/>
      <c r="AH335" s="163"/>
      <c r="AI335" s="163"/>
      <c r="AJ335" s="163"/>
      <c r="AK335" s="163"/>
      <c r="AL335" s="163"/>
      <c r="AM335" s="163"/>
      <c r="AN335" s="163"/>
      <c r="AO335" s="163"/>
      <c r="AP335" s="163"/>
      <c r="AQ335" s="164"/>
      <c r="AR335" s="165"/>
      <c r="AS335" s="165"/>
      <c r="AT335" s="163"/>
      <c r="AU335" s="163"/>
      <c r="AV335" s="163"/>
      <c r="AW335" s="51"/>
      <c r="AX335" s="106"/>
      <c r="AY335" s="106"/>
      <c r="AZ335" s="107"/>
      <c r="BA335" s="107"/>
    </row>
    <row r="336" spans="1:54" ht="15" customHeight="1" thickBot="1">
      <c r="A336" s="243"/>
      <c r="B336" s="349"/>
      <c r="C336" s="350"/>
      <c r="D336" s="351"/>
      <c r="E336" s="257"/>
      <c r="F336" s="257"/>
      <c r="G336" s="257"/>
      <c r="H336" s="257"/>
      <c r="I336" s="257"/>
      <c r="J336" s="257"/>
      <c r="K336" s="257"/>
      <c r="L336" s="270"/>
      <c r="M336" s="335"/>
      <c r="N336" s="337"/>
      <c r="O336" s="270"/>
      <c r="P336" s="335"/>
      <c r="Q336" s="270"/>
      <c r="R336" s="271"/>
      <c r="S336" s="271"/>
      <c r="T336" s="47" t="s">
        <v>55</v>
      </c>
      <c r="U336" s="244"/>
      <c r="V336" s="245"/>
      <c r="W336" s="235"/>
      <c r="X336" s="236"/>
      <c r="Y336" s="408"/>
      <c r="AC336" s="2"/>
      <c r="AD336" s="104"/>
      <c r="AE336" s="162"/>
      <c r="AF336" s="162"/>
      <c r="AG336" s="162"/>
      <c r="AH336" s="163"/>
      <c r="AI336" s="163"/>
      <c r="AJ336" s="163"/>
      <c r="AK336" s="163"/>
      <c r="AL336" s="163"/>
      <c r="AM336" s="163"/>
      <c r="AN336" s="163"/>
      <c r="AO336" s="163"/>
      <c r="AP336" s="163"/>
      <c r="AQ336" s="164"/>
      <c r="AR336" s="165"/>
      <c r="AS336" s="165"/>
      <c r="AT336" s="163"/>
      <c r="AU336" s="163"/>
      <c r="AV336" s="163"/>
      <c r="AW336" s="51"/>
      <c r="AX336" s="106"/>
      <c r="AY336" s="106"/>
      <c r="AZ336" s="107"/>
      <c r="BA336" s="107"/>
    </row>
    <row r="337" spans="1:53" ht="14.1" customHeight="1">
      <c r="A337" s="31"/>
      <c r="B337" s="31"/>
      <c r="C337" s="32"/>
      <c r="E337" s="204" t="s">
        <v>56</v>
      </c>
      <c r="F337" s="206" t="s">
        <v>57</v>
      </c>
      <c r="G337" s="207"/>
      <c r="H337" s="207"/>
      <c r="I337" s="207"/>
      <c r="J337" s="207"/>
      <c r="K337" s="208"/>
      <c r="L337" s="209" t="s">
        <v>69</v>
      </c>
      <c r="M337" s="210"/>
      <c r="N337" s="211" t="s">
        <v>38</v>
      </c>
      <c r="O337" s="209"/>
      <c r="P337" s="210"/>
      <c r="Q337" s="211" t="s">
        <v>58</v>
      </c>
      <c r="R337" s="209"/>
      <c r="S337" s="209"/>
      <c r="T337" s="212" t="s">
        <v>59</v>
      </c>
      <c r="U337" s="213"/>
      <c r="V337" s="214"/>
      <c r="W337" s="237"/>
      <c r="X337" s="238"/>
      <c r="Y337" s="408"/>
      <c r="AC337" s="2"/>
      <c r="AD337" s="71"/>
      <c r="AE337" s="71"/>
      <c r="AF337" s="50"/>
      <c r="AG337" s="2"/>
      <c r="AH337" s="108"/>
      <c r="AI337" s="111"/>
      <c r="AJ337" s="111"/>
      <c r="AK337" s="111"/>
      <c r="AL337" s="111"/>
      <c r="AM337" s="111"/>
      <c r="AN337" s="111"/>
      <c r="AO337" s="112"/>
      <c r="AP337" s="112"/>
      <c r="AQ337" s="112"/>
      <c r="AR337" s="112"/>
      <c r="AS337" s="112"/>
      <c r="AT337" s="112"/>
      <c r="AU337" s="112"/>
      <c r="AV337" s="112"/>
      <c r="AW337" s="105"/>
      <c r="AX337" s="105"/>
      <c r="AY337" s="105"/>
      <c r="AZ337" s="107"/>
      <c r="BA337" s="107"/>
    </row>
    <row r="338" spans="1:53" ht="27.95" customHeight="1">
      <c r="A338" s="31"/>
      <c r="B338" s="31"/>
      <c r="C338" s="32"/>
      <c r="E338" s="205"/>
      <c r="F338" s="215"/>
      <c r="G338" s="216"/>
      <c r="H338" s="216"/>
      <c r="I338" s="216"/>
      <c r="J338" s="216"/>
      <c r="K338" s="217"/>
      <c r="L338" s="218"/>
      <c r="M338" s="219"/>
      <c r="N338" s="282"/>
      <c r="O338" s="218"/>
      <c r="P338" s="219"/>
      <c r="Q338" s="282"/>
      <c r="R338" s="218"/>
      <c r="S338" s="218"/>
      <c r="T338" s="283"/>
      <c r="U338" s="284"/>
      <c r="V338" s="285"/>
      <c r="W338" s="239"/>
      <c r="X338" s="240"/>
      <c r="Y338" s="408"/>
      <c r="AC338" s="2"/>
      <c r="AD338" s="71"/>
      <c r="AE338" s="71"/>
      <c r="AF338" s="50"/>
      <c r="AG338" s="2"/>
      <c r="AH338" s="108"/>
      <c r="AI338" s="113"/>
      <c r="AJ338" s="113"/>
      <c r="AK338" s="113"/>
      <c r="AL338" s="113"/>
      <c r="AM338" s="113"/>
      <c r="AN338" s="113"/>
      <c r="AO338" s="114"/>
      <c r="AP338" s="114"/>
      <c r="AQ338" s="114"/>
      <c r="AR338" s="114"/>
      <c r="AS338" s="114"/>
      <c r="AT338" s="114"/>
      <c r="AU338" s="114"/>
      <c r="AV338" s="114"/>
      <c r="AW338" s="115"/>
      <c r="AX338" s="115"/>
      <c r="AY338" s="115"/>
      <c r="AZ338" s="107"/>
      <c r="BA338" s="107"/>
    </row>
    <row r="339" spans="1:53" ht="5.8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408"/>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row>
    <row r="340" spans="1:53" ht="14.1" customHeight="1">
      <c r="A340" s="286" t="s">
        <v>44</v>
      </c>
      <c r="B340" s="287"/>
      <c r="C340" s="287"/>
      <c r="D340" s="288"/>
      <c r="E340" s="352" t="s">
        <v>45</v>
      </c>
      <c r="F340" s="353"/>
      <c r="G340" s="353"/>
      <c r="H340" s="353"/>
      <c r="I340" s="353"/>
      <c r="J340" s="353"/>
      <c r="K340" s="353"/>
      <c r="L340" s="353"/>
      <c r="M340" s="353"/>
      <c r="N340" s="353"/>
      <c r="O340" s="353"/>
      <c r="P340" s="353"/>
      <c r="Q340" s="354"/>
      <c r="R340" s="292" t="s">
        <v>46</v>
      </c>
      <c r="S340" s="293"/>
      <c r="T340" s="294" t="s">
        <v>47</v>
      </c>
      <c r="U340" s="295"/>
      <c r="V340" s="296"/>
      <c r="W340" s="297" t="s">
        <v>48</v>
      </c>
      <c r="X340" s="298"/>
      <c r="Y340" s="408"/>
      <c r="AC340" s="2"/>
      <c r="AD340" s="105"/>
      <c r="AE340" s="105"/>
      <c r="AF340" s="105"/>
      <c r="AG340" s="105"/>
      <c r="AH340" s="105"/>
      <c r="AI340" s="105"/>
      <c r="AJ340" s="105"/>
      <c r="AK340" s="105"/>
      <c r="AL340" s="105"/>
      <c r="AM340" s="105"/>
      <c r="AN340" s="105"/>
      <c r="AO340" s="105"/>
      <c r="AP340" s="105"/>
      <c r="AQ340" s="105"/>
      <c r="AR340" s="105"/>
      <c r="AS340" s="105"/>
      <c r="AT340" s="105"/>
      <c r="AU340" s="105"/>
      <c r="AV340" s="105"/>
      <c r="AW340" s="105"/>
      <c r="AX340" s="105"/>
      <c r="AY340" s="105"/>
      <c r="AZ340" s="120"/>
      <c r="BA340" s="120"/>
    </row>
    <row r="341" spans="1:53" ht="20.100000000000001" customHeight="1" thickBot="1">
      <c r="A341" s="339"/>
      <c r="B341" s="340"/>
      <c r="C341" s="340"/>
      <c r="D341" s="341"/>
      <c r="E341" s="272"/>
      <c r="F341" s="273"/>
      <c r="G341" s="273"/>
      <c r="H341" s="273"/>
      <c r="I341" s="273"/>
      <c r="J341" s="273"/>
      <c r="K341" s="273"/>
      <c r="L341" s="273"/>
      <c r="M341" s="273"/>
      <c r="N341" s="273"/>
      <c r="O341" s="273"/>
      <c r="P341" s="273"/>
      <c r="Q341" s="274"/>
      <c r="R341" s="339"/>
      <c r="S341" s="340"/>
      <c r="T341" s="342"/>
      <c r="U341" s="343"/>
      <c r="V341" s="344"/>
      <c r="W341" s="235"/>
      <c r="X341" s="236"/>
      <c r="Y341" s="408"/>
      <c r="AC341" s="2"/>
      <c r="AD341" s="109"/>
      <c r="AE341" s="109"/>
      <c r="AF341" s="109"/>
      <c r="AG341" s="109"/>
      <c r="AH341" s="110"/>
      <c r="AI341" s="110"/>
      <c r="AJ341" s="110"/>
      <c r="AK341" s="110"/>
      <c r="AL341" s="110"/>
      <c r="AM341" s="110"/>
      <c r="AN341" s="110"/>
      <c r="AO341" s="110"/>
      <c r="AP341" s="110"/>
      <c r="AQ341" s="110"/>
      <c r="AR341" s="110"/>
      <c r="AS341" s="110"/>
      <c r="AT341" s="110"/>
      <c r="AU341" s="106"/>
      <c r="AV341" s="106"/>
      <c r="AW341" s="121"/>
      <c r="AX341" s="121"/>
      <c r="AY341" s="121"/>
      <c r="AZ341" s="107"/>
      <c r="BA341" s="107"/>
    </row>
    <row r="342" spans="1:53" ht="14.1" customHeight="1">
      <c r="A342" s="241" t="s">
        <v>49</v>
      </c>
      <c r="B342" s="220" t="s">
        <v>50</v>
      </c>
      <c r="C342" s="220"/>
      <c r="D342" s="220"/>
      <c r="E342" s="220" t="s">
        <v>51</v>
      </c>
      <c r="F342" s="220"/>
      <c r="G342" s="220"/>
      <c r="H342" s="220"/>
      <c r="I342" s="221" t="s">
        <v>68</v>
      </c>
      <c r="J342" s="221"/>
      <c r="K342" s="221"/>
      <c r="L342" s="220" t="s">
        <v>52</v>
      </c>
      <c r="M342" s="220"/>
      <c r="N342" s="246" t="s">
        <v>38</v>
      </c>
      <c r="O342" s="247"/>
      <c r="P342" s="248"/>
      <c r="Q342" s="246" t="s">
        <v>39</v>
      </c>
      <c r="R342" s="247"/>
      <c r="S342" s="249"/>
      <c r="T342" s="345"/>
      <c r="U342" s="345"/>
      <c r="V342" s="346"/>
      <c r="W342" s="237"/>
      <c r="X342" s="238"/>
      <c r="Y342" s="408"/>
      <c r="AC342" s="2"/>
      <c r="AD342" s="104"/>
      <c r="AE342" s="105"/>
      <c r="AF342" s="105"/>
      <c r="AG342" s="105"/>
      <c r="AH342" s="105"/>
      <c r="AI342" s="105"/>
      <c r="AJ342" s="105"/>
      <c r="AK342" s="105"/>
      <c r="AL342" s="161"/>
      <c r="AM342" s="161"/>
      <c r="AN342" s="161"/>
      <c r="AO342" s="105"/>
      <c r="AP342" s="105"/>
      <c r="AQ342" s="105"/>
      <c r="AR342" s="105"/>
      <c r="AS342" s="105"/>
      <c r="AT342" s="105"/>
      <c r="AU342" s="105"/>
      <c r="AV342" s="105"/>
      <c r="AW342" s="121"/>
      <c r="AX342" s="121"/>
      <c r="AY342" s="121"/>
      <c r="AZ342" s="107"/>
      <c r="BA342" s="107"/>
    </row>
    <row r="343" spans="1:53" ht="15" customHeight="1">
      <c r="A343" s="242"/>
      <c r="B343" s="347"/>
      <c r="C343" s="317"/>
      <c r="D343" s="348"/>
      <c r="E343" s="256" t="str">
        <f>IF(B343="","",L343+I343)</f>
        <v/>
      </c>
      <c r="F343" s="256"/>
      <c r="G343" s="256"/>
      <c r="H343" s="256"/>
      <c r="I343" s="256"/>
      <c r="J343" s="256"/>
      <c r="K343" s="256"/>
      <c r="L343" s="333"/>
      <c r="M343" s="334"/>
      <c r="N343" s="336">
        <v>0.1</v>
      </c>
      <c r="O343" s="268" t="str">
        <f>IF(L343=0,"",ROUND(L343*N343,0))</f>
        <v/>
      </c>
      <c r="P343" s="338"/>
      <c r="Q343" s="268" t="str">
        <f>IF(L343=0,"",L343+O343)</f>
        <v/>
      </c>
      <c r="R343" s="269"/>
      <c r="S343" s="269"/>
      <c r="T343" s="46" t="s">
        <v>54</v>
      </c>
      <c r="U343" s="244"/>
      <c r="V343" s="245"/>
      <c r="W343" s="239"/>
      <c r="X343" s="240"/>
      <c r="Y343" s="408"/>
      <c r="AC343" s="2"/>
      <c r="AD343" s="104"/>
      <c r="AE343" s="162"/>
      <c r="AF343" s="162"/>
      <c r="AG343" s="162"/>
      <c r="AH343" s="163"/>
      <c r="AI343" s="163"/>
      <c r="AJ343" s="163"/>
      <c r="AK343" s="163"/>
      <c r="AL343" s="163"/>
      <c r="AM343" s="163"/>
      <c r="AN343" s="163"/>
      <c r="AO343" s="163"/>
      <c r="AP343" s="163"/>
      <c r="AQ343" s="164"/>
      <c r="AR343" s="165"/>
      <c r="AS343" s="165"/>
      <c r="AT343" s="163"/>
      <c r="AU343" s="163"/>
      <c r="AV343" s="163"/>
      <c r="AW343" s="51"/>
      <c r="AX343" s="106"/>
      <c r="AY343" s="106"/>
      <c r="AZ343" s="107"/>
      <c r="BA343" s="107"/>
    </row>
    <row r="344" spans="1:53" ht="15" customHeight="1" thickBot="1">
      <c r="A344" s="243"/>
      <c r="B344" s="349"/>
      <c r="C344" s="350"/>
      <c r="D344" s="351"/>
      <c r="E344" s="257"/>
      <c r="F344" s="257"/>
      <c r="G344" s="257"/>
      <c r="H344" s="257"/>
      <c r="I344" s="257"/>
      <c r="J344" s="257"/>
      <c r="K344" s="257"/>
      <c r="L344" s="270"/>
      <c r="M344" s="335"/>
      <c r="N344" s="337"/>
      <c r="O344" s="270"/>
      <c r="P344" s="335"/>
      <c r="Q344" s="270"/>
      <c r="R344" s="271"/>
      <c r="S344" s="271"/>
      <c r="T344" s="47" t="s">
        <v>55</v>
      </c>
      <c r="U344" s="244"/>
      <c r="V344" s="245"/>
      <c r="W344" s="235"/>
      <c r="X344" s="236"/>
      <c r="Y344" s="408"/>
      <c r="AC344" s="2"/>
      <c r="AD344" s="104"/>
      <c r="AE344" s="162"/>
      <c r="AF344" s="162"/>
      <c r="AG344" s="162"/>
      <c r="AH344" s="163"/>
      <c r="AI344" s="163"/>
      <c r="AJ344" s="163"/>
      <c r="AK344" s="163"/>
      <c r="AL344" s="163"/>
      <c r="AM344" s="163"/>
      <c r="AN344" s="163"/>
      <c r="AO344" s="163"/>
      <c r="AP344" s="163"/>
      <c r="AQ344" s="164"/>
      <c r="AR344" s="165"/>
      <c r="AS344" s="165"/>
      <c r="AT344" s="163"/>
      <c r="AU344" s="163"/>
      <c r="AV344" s="163"/>
      <c r="AW344" s="51"/>
      <c r="AX344" s="106"/>
      <c r="AY344" s="106"/>
      <c r="AZ344" s="107"/>
      <c r="BA344" s="107"/>
    </row>
    <row r="345" spans="1:53" ht="14.1" customHeight="1">
      <c r="A345" s="31"/>
      <c r="B345" s="31"/>
      <c r="C345" s="32"/>
      <c r="E345" s="204" t="s">
        <v>56</v>
      </c>
      <c r="F345" s="206" t="s">
        <v>57</v>
      </c>
      <c r="G345" s="207"/>
      <c r="H345" s="207"/>
      <c r="I345" s="207"/>
      <c r="J345" s="207"/>
      <c r="K345" s="208"/>
      <c r="L345" s="209" t="s">
        <v>69</v>
      </c>
      <c r="M345" s="210"/>
      <c r="N345" s="211" t="s">
        <v>38</v>
      </c>
      <c r="O345" s="209"/>
      <c r="P345" s="210"/>
      <c r="Q345" s="211" t="s">
        <v>58</v>
      </c>
      <c r="R345" s="209"/>
      <c r="S345" s="209"/>
      <c r="T345" s="212" t="s">
        <v>59</v>
      </c>
      <c r="U345" s="213"/>
      <c r="V345" s="214"/>
      <c r="W345" s="237"/>
      <c r="X345" s="238"/>
      <c r="Y345" s="408"/>
      <c r="AC345" s="2"/>
      <c r="AD345" s="71"/>
      <c r="AE345" s="71"/>
      <c r="AF345" s="50"/>
      <c r="AG345" s="2"/>
      <c r="AH345" s="108"/>
      <c r="AI345" s="111"/>
      <c r="AJ345" s="111"/>
      <c r="AK345" s="111"/>
      <c r="AL345" s="111"/>
      <c r="AM345" s="111"/>
      <c r="AN345" s="111"/>
      <c r="AO345" s="112"/>
      <c r="AP345" s="112"/>
      <c r="AQ345" s="112"/>
      <c r="AR345" s="112"/>
      <c r="AS345" s="112"/>
      <c r="AT345" s="112"/>
      <c r="AU345" s="112"/>
      <c r="AV345" s="112"/>
      <c r="AW345" s="105"/>
      <c r="AX345" s="105"/>
      <c r="AY345" s="105"/>
      <c r="AZ345" s="107"/>
      <c r="BA345" s="107"/>
    </row>
    <row r="346" spans="1:53" ht="27.95" customHeight="1">
      <c r="A346" s="31"/>
      <c r="B346" s="31"/>
      <c r="C346" s="32"/>
      <c r="E346" s="205"/>
      <c r="F346" s="215"/>
      <c r="G346" s="216"/>
      <c r="H346" s="216"/>
      <c r="I346" s="216"/>
      <c r="J346" s="216"/>
      <c r="K346" s="217"/>
      <c r="L346" s="218"/>
      <c r="M346" s="219"/>
      <c r="N346" s="282"/>
      <c r="O346" s="218"/>
      <c r="P346" s="219"/>
      <c r="Q346" s="282"/>
      <c r="R346" s="218"/>
      <c r="S346" s="218"/>
      <c r="T346" s="283"/>
      <c r="U346" s="284"/>
      <c r="V346" s="285"/>
      <c r="W346" s="239"/>
      <c r="X346" s="240"/>
      <c r="Y346" s="408"/>
      <c r="AC346" s="2"/>
      <c r="AD346" s="71"/>
      <c r="AE346" s="71"/>
      <c r="AF346" s="50"/>
      <c r="AG346" s="2"/>
      <c r="AH346" s="108"/>
      <c r="AI346" s="113"/>
      <c r="AJ346" s="113"/>
      <c r="AK346" s="113"/>
      <c r="AL346" s="113"/>
      <c r="AM346" s="113"/>
      <c r="AN346" s="113"/>
      <c r="AO346" s="114"/>
      <c r="AP346" s="114"/>
      <c r="AQ346" s="114"/>
      <c r="AR346" s="114"/>
      <c r="AS346" s="114"/>
      <c r="AT346" s="114"/>
      <c r="AU346" s="114"/>
      <c r="AV346" s="114"/>
      <c r="AW346" s="115"/>
      <c r="AX346" s="115"/>
      <c r="AY346" s="115"/>
      <c r="AZ346" s="107"/>
      <c r="BA346" s="107"/>
    </row>
    <row r="347" spans="1:53" ht="5.8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408"/>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row>
    <row r="348" spans="1:53" ht="14.1" customHeight="1">
      <c r="A348" s="286" t="s">
        <v>44</v>
      </c>
      <c r="B348" s="287"/>
      <c r="C348" s="287"/>
      <c r="D348" s="288"/>
      <c r="E348" s="352" t="s">
        <v>45</v>
      </c>
      <c r="F348" s="353"/>
      <c r="G348" s="353"/>
      <c r="H348" s="353"/>
      <c r="I348" s="353"/>
      <c r="J348" s="353"/>
      <c r="K348" s="353"/>
      <c r="L348" s="353"/>
      <c r="M348" s="353"/>
      <c r="N348" s="353"/>
      <c r="O348" s="353"/>
      <c r="P348" s="353"/>
      <c r="Q348" s="354"/>
      <c r="R348" s="292" t="s">
        <v>46</v>
      </c>
      <c r="S348" s="293"/>
      <c r="T348" s="294" t="s">
        <v>47</v>
      </c>
      <c r="U348" s="295"/>
      <c r="V348" s="296"/>
      <c r="W348" s="297" t="s">
        <v>48</v>
      </c>
      <c r="X348" s="298"/>
      <c r="Y348" s="408"/>
      <c r="AC348" s="2"/>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5"/>
      <c r="AY348" s="105"/>
      <c r="AZ348" s="120"/>
      <c r="BA348" s="120"/>
    </row>
    <row r="349" spans="1:53" ht="20.100000000000001" customHeight="1" thickBot="1">
      <c r="A349" s="339"/>
      <c r="B349" s="340"/>
      <c r="C349" s="340"/>
      <c r="D349" s="341"/>
      <c r="E349" s="272"/>
      <c r="F349" s="273"/>
      <c r="G349" s="273"/>
      <c r="H349" s="273"/>
      <c r="I349" s="273"/>
      <c r="J349" s="273"/>
      <c r="K349" s="273"/>
      <c r="L349" s="273"/>
      <c r="M349" s="273"/>
      <c r="N349" s="273"/>
      <c r="O349" s="273"/>
      <c r="P349" s="273"/>
      <c r="Q349" s="274"/>
      <c r="R349" s="339"/>
      <c r="S349" s="340"/>
      <c r="T349" s="342"/>
      <c r="U349" s="343"/>
      <c r="V349" s="344"/>
      <c r="W349" s="235"/>
      <c r="X349" s="236"/>
      <c r="Y349" s="408"/>
      <c r="AC349" s="2"/>
      <c r="AD349" s="109"/>
      <c r="AE349" s="109"/>
      <c r="AF349" s="109"/>
      <c r="AG349" s="109"/>
      <c r="AH349" s="110"/>
      <c r="AI349" s="110"/>
      <c r="AJ349" s="110"/>
      <c r="AK349" s="110"/>
      <c r="AL349" s="110"/>
      <c r="AM349" s="110"/>
      <c r="AN349" s="110"/>
      <c r="AO349" s="110"/>
      <c r="AP349" s="110"/>
      <c r="AQ349" s="110"/>
      <c r="AR349" s="110"/>
      <c r="AS349" s="110"/>
      <c r="AT349" s="110"/>
      <c r="AU349" s="106"/>
      <c r="AV349" s="106"/>
      <c r="AW349" s="121"/>
      <c r="AX349" s="121"/>
      <c r="AY349" s="121"/>
      <c r="AZ349" s="107"/>
      <c r="BA349" s="107"/>
    </row>
    <row r="350" spans="1:53" ht="14.1" customHeight="1">
      <c r="A350" s="241" t="s">
        <v>49</v>
      </c>
      <c r="B350" s="220" t="s">
        <v>50</v>
      </c>
      <c r="C350" s="220"/>
      <c r="D350" s="220"/>
      <c r="E350" s="220" t="s">
        <v>51</v>
      </c>
      <c r="F350" s="220"/>
      <c r="G350" s="220"/>
      <c r="H350" s="220"/>
      <c r="I350" s="221" t="s">
        <v>68</v>
      </c>
      <c r="J350" s="221"/>
      <c r="K350" s="221"/>
      <c r="L350" s="220" t="s">
        <v>52</v>
      </c>
      <c r="M350" s="220"/>
      <c r="N350" s="246" t="s">
        <v>38</v>
      </c>
      <c r="O350" s="247"/>
      <c r="P350" s="248"/>
      <c r="Q350" s="246" t="s">
        <v>39</v>
      </c>
      <c r="R350" s="247"/>
      <c r="S350" s="249"/>
      <c r="T350" s="345"/>
      <c r="U350" s="345"/>
      <c r="V350" s="346"/>
      <c r="W350" s="237"/>
      <c r="X350" s="238"/>
      <c r="Y350" s="408"/>
      <c r="AC350" s="2"/>
      <c r="AD350" s="104"/>
      <c r="AE350" s="105"/>
      <c r="AF350" s="105"/>
      <c r="AG350" s="105"/>
      <c r="AH350" s="105"/>
      <c r="AI350" s="105"/>
      <c r="AJ350" s="105"/>
      <c r="AK350" s="105"/>
      <c r="AL350" s="161"/>
      <c r="AM350" s="161"/>
      <c r="AN350" s="161"/>
      <c r="AO350" s="105"/>
      <c r="AP350" s="105"/>
      <c r="AQ350" s="105"/>
      <c r="AR350" s="105"/>
      <c r="AS350" s="105"/>
      <c r="AT350" s="105"/>
      <c r="AU350" s="105"/>
      <c r="AV350" s="105"/>
      <c r="AW350" s="121"/>
      <c r="AX350" s="121"/>
      <c r="AY350" s="121"/>
      <c r="AZ350" s="107"/>
      <c r="BA350" s="107"/>
    </row>
    <row r="351" spans="1:53" ht="15" customHeight="1">
      <c r="A351" s="242"/>
      <c r="B351" s="347"/>
      <c r="C351" s="317"/>
      <c r="D351" s="348"/>
      <c r="E351" s="256" t="str">
        <f>IF(B351="","",L351+I351)</f>
        <v/>
      </c>
      <c r="F351" s="256"/>
      <c r="G351" s="256"/>
      <c r="H351" s="256"/>
      <c r="I351" s="256"/>
      <c r="J351" s="256"/>
      <c r="K351" s="256"/>
      <c r="L351" s="333"/>
      <c r="M351" s="334"/>
      <c r="N351" s="336">
        <v>0.1</v>
      </c>
      <c r="O351" s="268" t="str">
        <f>IF(L351=0,"",ROUND(L351*N351,0))</f>
        <v/>
      </c>
      <c r="P351" s="338"/>
      <c r="Q351" s="268" t="str">
        <f>IF(L351=0,"",L351+O351)</f>
        <v/>
      </c>
      <c r="R351" s="269"/>
      <c r="S351" s="269"/>
      <c r="T351" s="46" t="s">
        <v>54</v>
      </c>
      <c r="U351" s="244"/>
      <c r="V351" s="245"/>
      <c r="W351" s="239"/>
      <c r="X351" s="240"/>
      <c r="Y351" s="408"/>
      <c r="AC351" s="2"/>
      <c r="AD351" s="104"/>
      <c r="AE351" s="162"/>
      <c r="AF351" s="162"/>
      <c r="AG351" s="162"/>
      <c r="AH351" s="163"/>
      <c r="AI351" s="163"/>
      <c r="AJ351" s="163"/>
      <c r="AK351" s="163"/>
      <c r="AL351" s="163"/>
      <c r="AM351" s="163"/>
      <c r="AN351" s="163"/>
      <c r="AO351" s="163"/>
      <c r="AP351" s="163"/>
      <c r="AQ351" s="164"/>
      <c r="AR351" s="165"/>
      <c r="AS351" s="165"/>
      <c r="AT351" s="163"/>
      <c r="AU351" s="163"/>
      <c r="AV351" s="163"/>
      <c r="AW351" s="51"/>
      <c r="AX351" s="106"/>
      <c r="AY351" s="106"/>
      <c r="AZ351" s="107"/>
      <c r="BA351" s="107"/>
    </row>
    <row r="352" spans="1:53" ht="15" customHeight="1" thickBot="1">
      <c r="A352" s="243"/>
      <c r="B352" s="349"/>
      <c r="C352" s="350"/>
      <c r="D352" s="351"/>
      <c r="E352" s="257"/>
      <c r="F352" s="257"/>
      <c r="G352" s="257"/>
      <c r="H352" s="257"/>
      <c r="I352" s="257"/>
      <c r="J352" s="257"/>
      <c r="K352" s="257"/>
      <c r="L352" s="270"/>
      <c r="M352" s="335"/>
      <c r="N352" s="337"/>
      <c r="O352" s="270"/>
      <c r="P352" s="335"/>
      <c r="Q352" s="270"/>
      <c r="R352" s="271"/>
      <c r="S352" s="271"/>
      <c r="T352" s="47" t="s">
        <v>55</v>
      </c>
      <c r="U352" s="244"/>
      <c r="V352" s="245"/>
      <c r="W352" s="235"/>
      <c r="X352" s="236"/>
      <c r="Y352" s="408"/>
      <c r="AC352" s="2"/>
      <c r="AD352" s="104"/>
      <c r="AE352" s="162"/>
      <c r="AF352" s="162"/>
      <c r="AG352" s="162"/>
      <c r="AH352" s="163"/>
      <c r="AI352" s="163"/>
      <c r="AJ352" s="163"/>
      <c r="AK352" s="163"/>
      <c r="AL352" s="163"/>
      <c r="AM352" s="163"/>
      <c r="AN352" s="163"/>
      <c r="AO352" s="163"/>
      <c r="AP352" s="163"/>
      <c r="AQ352" s="164"/>
      <c r="AR352" s="165"/>
      <c r="AS352" s="165"/>
      <c r="AT352" s="163"/>
      <c r="AU352" s="163"/>
      <c r="AV352" s="163"/>
      <c r="AW352" s="51"/>
      <c r="AX352" s="106"/>
      <c r="AY352" s="106"/>
      <c r="AZ352" s="107"/>
      <c r="BA352" s="107"/>
    </row>
    <row r="353" spans="1:53" ht="14.1" customHeight="1">
      <c r="A353" s="31"/>
      <c r="B353" s="31"/>
      <c r="C353" s="32"/>
      <c r="E353" s="204" t="s">
        <v>56</v>
      </c>
      <c r="F353" s="206" t="s">
        <v>57</v>
      </c>
      <c r="G353" s="207"/>
      <c r="H353" s="207"/>
      <c r="I353" s="207"/>
      <c r="J353" s="207"/>
      <c r="K353" s="208"/>
      <c r="L353" s="209" t="s">
        <v>69</v>
      </c>
      <c r="M353" s="210"/>
      <c r="N353" s="211" t="s">
        <v>38</v>
      </c>
      <c r="O353" s="209"/>
      <c r="P353" s="210"/>
      <c r="Q353" s="211" t="s">
        <v>58</v>
      </c>
      <c r="R353" s="209"/>
      <c r="S353" s="209"/>
      <c r="T353" s="212" t="s">
        <v>59</v>
      </c>
      <c r="U353" s="213"/>
      <c r="V353" s="214"/>
      <c r="W353" s="237"/>
      <c r="X353" s="238"/>
      <c r="Y353" s="408"/>
      <c r="AC353" s="2"/>
      <c r="AD353" s="71"/>
      <c r="AE353" s="71"/>
      <c r="AF353" s="50"/>
      <c r="AG353" s="2"/>
      <c r="AH353" s="108"/>
      <c r="AI353" s="111"/>
      <c r="AJ353" s="111"/>
      <c r="AK353" s="111"/>
      <c r="AL353" s="111"/>
      <c r="AM353" s="111"/>
      <c r="AN353" s="111"/>
      <c r="AO353" s="112"/>
      <c r="AP353" s="112"/>
      <c r="AQ353" s="112"/>
      <c r="AR353" s="112"/>
      <c r="AS353" s="112"/>
      <c r="AT353" s="112"/>
      <c r="AU353" s="112"/>
      <c r="AV353" s="112"/>
      <c r="AW353" s="105"/>
      <c r="AX353" s="105"/>
      <c r="AY353" s="105"/>
      <c r="AZ353" s="107"/>
      <c r="BA353" s="107"/>
    </row>
    <row r="354" spans="1:53" ht="27.95" customHeight="1">
      <c r="A354" s="31"/>
      <c r="B354" s="31"/>
      <c r="C354" s="32"/>
      <c r="E354" s="205"/>
      <c r="F354" s="215"/>
      <c r="G354" s="216"/>
      <c r="H354" s="216"/>
      <c r="I354" s="216"/>
      <c r="J354" s="216"/>
      <c r="K354" s="217"/>
      <c r="L354" s="218"/>
      <c r="M354" s="219"/>
      <c r="N354" s="282"/>
      <c r="O354" s="218"/>
      <c r="P354" s="219"/>
      <c r="Q354" s="282"/>
      <c r="R354" s="218"/>
      <c r="S354" s="218"/>
      <c r="T354" s="283"/>
      <c r="U354" s="284"/>
      <c r="V354" s="285"/>
      <c r="W354" s="239"/>
      <c r="X354" s="240"/>
      <c r="Y354" s="408"/>
      <c r="AC354" s="2"/>
      <c r="AD354" s="71"/>
      <c r="AE354" s="71"/>
      <c r="AF354" s="50"/>
      <c r="AG354" s="2"/>
      <c r="AH354" s="108"/>
      <c r="AI354" s="113"/>
      <c r="AJ354" s="113"/>
      <c r="AK354" s="113"/>
      <c r="AL354" s="113"/>
      <c r="AM354" s="113"/>
      <c r="AN354" s="113"/>
      <c r="AO354" s="114"/>
      <c r="AP354" s="114"/>
      <c r="AQ354" s="114"/>
      <c r="AR354" s="114"/>
      <c r="AS354" s="114"/>
      <c r="AT354" s="114"/>
      <c r="AU354" s="114"/>
      <c r="AV354" s="114"/>
      <c r="AW354" s="115"/>
      <c r="AX354" s="115"/>
      <c r="AY354" s="115"/>
      <c r="AZ354" s="107"/>
      <c r="BA354" s="107"/>
    </row>
    <row r="355" spans="1:53" ht="5.8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408"/>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row>
    <row r="356" spans="1:53" ht="14.1" customHeight="1">
      <c r="A356" s="286" t="s">
        <v>44</v>
      </c>
      <c r="B356" s="287"/>
      <c r="C356" s="287"/>
      <c r="D356" s="288"/>
      <c r="E356" s="352" t="s">
        <v>45</v>
      </c>
      <c r="F356" s="353"/>
      <c r="G356" s="353"/>
      <c r="H356" s="353"/>
      <c r="I356" s="353"/>
      <c r="J356" s="353"/>
      <c r="K356" s="353"/>
      <c r="L356" s="353"/>
      <c r="M356" s="353"/>
      <c r="N356" s="353"/>
      <c r="O356" s="353"/>
      <c r="P356" s="353"/>
      <c r="Q356" s="354"/>
      <c r="R356" s="292" t="s">
        <v>46</v>
      </c>
      <c r="S356" s="293"/>
      <c r="T356" s="294" t="s">
        <v>47</v>
      </c>
      <c r="U356" s="295"/>
      <c r="V356" s="296"/>
      <c r="W356" s="297" t="s">
        <v>48</v>
      </c>
      <c r="X356" s="298"/>
      <c r="Y356" s="408"/>
      <c r="AC356" s="2"/>
      <c r="AD356" s="105"/>
      <c r="AE356" s="105"/>
      <c r="AF356" s="105"/>
      <c r="AG356" s="105"/>
      <c r="AH356" s="105"/>
      <c r="AI356" s="105"/>
      <c r="AJ356" s="105"/>
      <c r="AK356" s="105"/>
      <c r="AL356" s="105"/>
      <c r="AM356" s="105"/>
      <c r="AN356" s="105"/>
      <c r="AO356" s="105"/>
      <c r="AP356" s="105"/>
      <c r="AQ356" s="105"/>
      <c r="AR356" s="105"/>
      <c r="AS356" s="105"/>
      <c r="AT356" s="105"/>
      <c r="AU356" s="105"/>
      <c r="AV356" s="105"/>
      <c r="AW356" s="105"/>
      <c r="AX356" s="105"/>
      <c r="AY356" s="105"/>
      <c r="AZ356" s="120"/>
      <c r="BA356" s="120"/>
    </row>
    <row r="357" spans="1:53" ht="20.100000000000001" customHeight="1" thickBot="1">
      <c r="A357" s="339"/>
      <c r="B357" s="340"/>
      <c r="C357" s="340"/>
      <c r="D357" s="341"/>
      <c r="E357" s="272"/>
      <c r="F357" s="273"/>
      <c r="G357" s="273"/>
      <c r="H357" s="273"/>
      <c r="I357" s="273"/>
      <c r="J357" s="273"/>
      <c r="K357" s="273"/>
      <c r="L357" s="273"/>
      <c r="M357" s="273"/>
      <c r="N357" s="273"/>
      <c r="O357" s="273"/>
      <c r="P357" s="273"/>
      <c r="Q357" s="274"/>
      <c r="R357" s="339"/>
      <c r="S357" s="340"/>
      <c r="T357" s="342"/>
      <c r="U357" s="343"/>
      <c r="V357" s="344"/>
      <c r="W357" s="235"/>
      <c r="X357" s="236"/>
      <c r="Y357" s="408"/>
      <c r="AC357" s="2"/>
      <c r="AD357" s="109"/>
      <c r="AE357" s="109"/>
      <c r="AF357" s="109"/>
      <c r="AG357" s="109"/>
      <c r="AH357" s="110"/>
      <c r="AI357" s="110"/>
      <c r="AJ357" s="110"/>
      <c r="AK357" s="110"/>
      <c r="AL357" s="110"/>
      <c r="AM357" s="110"/>
      <c r="AN357" s="110"/>
      <c r="AO357" s="110"/>
      <c r="AP357" s="110"/>
      <c r="AQ357" s="110"/>
      <c r="AR357" s="110"/>
      <c r="AS357" s="110"/>
      <c r="AT357" s="110"/>
      <c r="AU357" s="106"/>
      <c r="AV357" s="106"/>
      <c r="AW357" s="121"/>
      <c r="AX357" s="121"/>
      <c r="AY357" s="121"/>
      <c r="AZ357" s="107"/>
      <c r="BA357" s="107"/>
    </row>
    <row r="358" spans="1:53" ht="14.1" customHeight="1">
      <c r="A358" s="241" t="s">
        <v>49</v>
      </c>
      <c r="B358" s="220" t="s">
        <v>50</v>
      </c>
      <c r="C358" s="220"/>
      <c r="D358" s="220"/>
      <c r="E358" s="220" t="s">
        <v>51</v>
      </c>
      <c r="F358" s="220"/>
      <c r="G358" s="220"/>
      <c r="H358" s="220"/>
      <c r="I358" s="221" t="s">
        <v>68</v>
      </c>
      <c r="J358" s="221"/>
      <c r="K358" s="221"/>
      <c r="L358" s="220" t="s">
        <v>52</v>
      </c>
      <c r="M358" s="220"/>
      <c r="N358" s="246" t="s">
        <v>38</v>
      </c>
      <c r="O358" s="247"/>
      <c r="P358" s="248"/>
      <c r="Q358" s="246" t="s">
        <v>39</v>
      </c>
      <c r="R358" s="247"/>
      <c r="S358" s="249"/>
      <c r="T358" s="345"/>
      <c r="U358" s="345"/>
      <c r="V358" s="346"/>
      <c r="W358" s="237"/>
      <c r="X358" s="238"/>
      <c r="Y358" s="408"/>
      <c r="AC358" s="2"/>
      <c r="AD358" s="104"/>
      <c r="AE358" s="105"/>
      <c r="AF358" s="105"/>
      <c r="AG358" s="105"/>
      <c r="AH358" s="105"/>
      <c r="AI358" s="105"/>
      <c r="AJ358" s="105"/>
      <c r="AK358" s="105"/>
      <c r="AL358" s="161"/>
      <c r="AM358" s="161"/>
      <c r="AN358" s="161"/>
      <c r="AO358" s="105"/>
      <c r="AP358" s="105"/>
      <c r="AQ358" s="105"/>
      <c r="AR358" s="105"/>
      <c r="AS358" s="105"/>
      <c r="AT358" s="105"/>
      <c r="AU358" s="105"/>
      <c r="AV358" s="105"/>
      <c r="AW358" s="121"/>
      <c r="AX358" s="121"/>
      <c r="AY358" s="121"/>
      <c r="AZ358" s="107"/>
      <c r="BA358" s="107"/>
    </row>
    <row r="359" spans="1:53" ht="15" customHeight="1">
      <c r="A359" s="242"/>
      <c r="B359" s="347"/>
      <c r="C359" s="317"/>
      <c r="D359" s="348"/>
      <c r="E359" s="256" t="str">
        <f>IF(B359="","",L359+I359)</f>
        <v/>
      </c>
      <c r="F359" s="256"/>
      <c r="G359" s="256"/>
      <c r="H359" s="256"/>
      <c r="I359" s="256"/>
      <c r="J359" s="256"/>
      <c r="K359" s="256"/>
      <c r="L359" s="333"/>
      <c r="M359" s="334"/>
      <c r="N359" s="336">
        <v>0.1</v>
      </c>
      <c r="O359" s="268" t="str">
        <f>IF(L359=0,"",ROUND(L359*N359,0))</f>
        <v/>
      </c>
      <c r="P359" s="338"/>
      <c r="Q359" s="268" t="str">
        <f>IF(L359=0,"",L359+O359)</f>
        <v/>
      </c>
      <c r="R359" s="269"/>
      <c r="S359" s="269"/>
      <c r="T359" s="46" t="s">
        <v>54</v>
      </c>
      <c r="U359" s="244"/>
      <c r="V359" s="245"/>
      <c r="W359" s="239"/>
      <c r="X359" s="240"/>
      <c r="Y359" s="408"/>
      <c r="AC359" s="2"/>
      <c r="AD359" s="104"/>
      <c r="AE359" s="162"/>
      <c r="AF359" s="162"/>
      <c r="AG359" s="162"/>
      <c r="AH359" s="163"/>
      <c r="AI359" s="163"/>
      <c r="AJ359" s="163"/>
      <c r="AK359" s="163"/>
      <c r="AL359" s="163"/>
      <c r="AM359" s="163"/>
      <c r="AN359" s="163"/>
      <c r="AO359" s="163"/>
      <c r="AP359" s="163"/>
      <c r="AQ359" s="164"/>
      <c r="AR359" s="165"/>
      <c r="AS359" s="165"/>
      <c r="AT359" s="163"/>
      <c r="AU359" s="163"/>
      <c r="AV359" s="163"/>
      <c r="AW359" s="51"/>
      <c r="AX359" s="106"/>
      <c r="AY359" s="106"/>
      <c r="AZ359" s="107"/>
      <c r="BA359" s="107"/>
    </row>
    <row r="360" spans="1:53" ht="15" customHeight="1" thickBot="1">
      <c r="A360" s="243"/>
      <c r="B360" s="349"/>
      <c r="C360" s="350"/>
      <c r="D360" s="351"/>
      <c r="E360" s="257"/>
      <c r="F360" s="257"/>
      <c r="G360" s="257"/>
      <c r="H360" s="257"/>
      <c r="I360" s="257"/>
      <c r="J360" s="257"/>
      <c r="K360" s="257"/>
      <c r="L360" s="270"/>
      <c r="M360" s="335"/>
      <c r="N360" s="337"/>
      <c r="O360" s="270"/>
      <c r="P360" s="335"/>
      <c r="Q360" s="270"/>
      <c r="R360" s="271"/>
      <c r="S360" s="271"/>
      <c r="T360" s="47" t="s">
        <v>55</v>
      </c>
      <c r="U360" s="244"/>
      <c r="V360" s="245"/>
      <c r="W360" s="235"/>
      <c r="X360" s="236"/>
      <c r="Y360" s="408"/>
      <c r="AC360" s="2"/>
      <c r="AD360" s="104"/>
      <c r="AE360" s="162"/>
      <c r="AF360" s="162"/>
      <c r="AG360" s="162"/>
      <c r="AH360" s="163"/>
      <c r="AI360" s="163"/>
      <c r="AJ360" s="163"/>
      <c r="AK360" s="163"/>
      <c r="AL360" s="163"/>
      <c r="AM360" s="163"/>
      <c r="AN360" s="163"/>
      <c r="AO360" s="163"/>
      <c r="AP360" s="163"/>
      <c r="AQ360" s="164"/>
      <c r="AR360" s="165"/>
      <c r="AS360" s="165"/>
      <c r="AT360" s="163"/>
      <c r="AU360" s="163"/>
      <c r="AV360" s="163"/>
      <c r="AW360" s="51"/>
      <c r="AX360" s="106"/>
      <c r="AY360" s="106"/>
      <c r="AZ360" s="107"/>
      <c r="BA360" s="107"/>
    </row>
    <row r="361" spans="1:53" ht="14.1" customHeight="1">
      <c r="A361" s="31"/>
      <c r="B361" s="31"/>
      <c r="C361" s="32"/>
      <c r="E361" s="204" t="s">
        <v>56</v>
      </c>
      <c r="F361" s="206" t="s">
        <v>57</v>
      </c>
      <c r="G361" s="207"/>
      <c r="H361" s="207"/>
      <c r="I361" s="207"/>
      <c r="J361" s="207"/>
      <c r="K361" s="208"/>
      <c r="L361" s="209" t="s">
        <v>69</v>
      </c>
      <c r="M361" s="210"/>
      <c r="N361" s="211" t="s">
        <v>38</v>
      </c>
      <c r="O361" s="209"/>
      <c r="P361" s="210"/>
      <c r="Q361" s="211" t="s">
        <v>58</v>
      </c>
      <c r="R361" s="209"/>
      <c r="S361" s="209"/>
      <c r="T361" s="212" t="s">
        <v>59</v>
      </c>
      <c r="U361" s="213"/>
      <c r="V361" s="214"/>
      <c r="W361" s="237"/>
      <c r="X361" s="238"/>
      <c r="Y361" s="408"/>
      <c r="AC361" s="2"/>
      <c r="AD361" s="71"/>
      <c r="AE361" s="71"/>
      <c r="AF361" s="50"/>
      <c r="AG361" s="2"/>
      <c r="AH361" s="108"/>
      <c r="AI361" s="111"/>
      <c r="AJ361" s="111"/>
      <c r="AK361" s="111"/>
      <c r="AL361" s="111"/>
      <c r="AM361" s="111"/>
      <c r="AN361" s="111"/>
      <c r="AO361" s="112"/>
      <c r="AP361" s="112"/>
      <c r="AQ361" s="112"/>
      <c r="AR361" s="112"/>
      <c r="AS361" s="112"/>
      <c r="AT361" s="112"/>
      <c r="AU361" s="112"/>
      <c r="AV361" s="112"/>
      <c r="AW361" s="105"/>
      <c r="AX361" s="105"/>
      <c r="AY361" s="105"/>
      <c r="AZ361" s="107"/>
      <c r="BA361" s="107"/>
    </row>
    <row r="362" spans="1:53" ht="27.95" customHeight="1">
      <c r="A362" s="31"/>
      <c r="B362" s="31"/>
      <c r="C362" s="32"/>
      <c r="E362" s="205"/>
      <c r="F362" s="215"/>
      <c r="G362" s="216"/>
      <c r="H362" s="216"/>
      <c r="I362" s="216"/>
      <c r="J362" s="216"/>
      <c r="K362" s="217"/>
      <c r="L362" s="218"/>
      <c r="M362" s="219"/>
      <c r="N362" s="282"/>
      <c r="O362" s="218"/>
      <c r="P362" s="219"/>
      <c r="Q362" s="282"/>
      <c r="R362" s="218"/>
      <c r="S362" s="218"/>
      <c r="T362" s="283"/>
      <c r="U362" s="284"/>
      <c r="V362" s="285"/>
      <c r="W362" s="239"/>
      <c r="X362" s="240"/>
      <c r="Y362" s="408"/>
      <c r="AC362" s="2"/>
      <c r="AD362" s="71"/>
      <c r="AE362" s="71"/>
      <c r="AF362" s="50"/>
      <c r="AG362" s="2"/>
      <c r="AH362" s="108"/>
      <c r="AI362" s="113"/>
      <c r="AJ362" s="113"/>
      <c r="AK362" s="113"/>
      <c r="AL362" s="113"/>
      <c r="AM362" s="113"/>
      <c r="AN362" s="113"/>
      <c r="AO362" s="114"/>
      <c r="AP362" s="114"/>
      <c r="AQ362" s="114"/>
      <c r="AR362" s="114"/>
      <c r="AS362" s="114"/>
      <c r="AT362" s="114"/>
      <c r="AU362" s="114"/>
      <c r="AV362" s="114"/>
      <c r="AW362" s="115"/>
      <c r="AX362" s="115"/>
      <c r="AY362" s="115"/>
      <c r="AZ362" s="107"/>
      <c r="BA362" s="107"/>
    </row>
    <row r="363" spans="1:53" ht="5.8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408"/>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row>
    <row r="364" spans="1:53" ht="14.1" customHeight="1">
      <c r="A364" s="286" t="s">
        <v>44</v>
      </c>
      <c r="B364" s="287"/>
      <c r="C364" s="287"/>
      <c r="D364" s="288"/>
      <c r="E364" s="352" t="s">
        <v>45</v>
      </c>
      <c r="F364" s="353"/>
      <c r="G364" s="353"/>
      <c r="H364" s="353"/>
      <c r="I364" s="353"/>
      <c r="J364" s="353"/>
      <c r="K364" s="353"/>
      <c r="L364" s="353"/>
      <c r="M364" s="353"/>
      <c r="N364" s="353"/>
      <c r="O364" s="353"/>
      <c r="P364" s="353"/>
      <c r="Q364" s="354"/>
      <c r="R364" s="292" t="s">
        <v>46</v>
      </c>
      <c r="S364" s="293"/>
      <c r="T364" s="294" t="s">
        <v>47</v>
      </c>
      <c r="U364" s="295"/>
      <c r="V364" s="296"/>
      <c r="W364" s="297" t="s">
        <v>48</v>
      </c>
      <c r="X364" s="298"/>
      <c r="Y364" s="408"/>
      <c r="AC364" s="2"/>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20"/>
      <c r="BA364" s="120"/>
    </row>
    <row r="365" spans="1:53" ht="20.100000000000001" customHeight="1" thickBot="1">
      <c r="A365" s="339"/>
      <c r="B365" s="340"/>
      <c r="C365" s="340"/>
      <c r="D365" s="341"/>
      <c r="E365" s="272"/>
      <c r="F365" s="273"/>
      <c r="G365" s="273"/>
      <c r="H365" s="273"/>
      <c r="I365" s="273"/>
      <c r="J365" s="273"/>
      <c r="K365" s="273"/>
      <c r="L365" s="273"/>
      <c r="M365" s="273"/>
      <c r="N365" s="273"/>
      <c r="O365" s="273"/>
      <c r="P365" s="273"/>
      <c r="Q365" s="274"/>
      <c r="R365" s="339"/>
      <c r="S365" s="340"/>
      <c r="T365" s="342"/>
      <c r="U365" s="343"/>
      <c r="V365" s="344"/>
      <c r="W365" s="235"/>
      <c r="X365" s="236"/>
      <c r="Y365" s="408"/>
      <c r="AC365" s="2"/>
      <c r="AD365" s="109"/>
      <c r="AE365" s="109"/>
      <c r="AF365" s="109"/>
      <c r="AG365" s="109"/>
      <c r="AH365" s="110"/>
      <c r="AI365" s="110"/>
      <c r="AJ365" s="110"/>
      <c r="AK365" s="110"/>
      <c r="AL365" s="110"/>
      <c r="AM365" s="110"/>
      <c r="AN365" s="110"/>
      <c r="AO365" s="110"/>
      <c r="AP365" s="110"/>
      <c r="AQ365" s="110"/>
      <c r="AR365" s="110"/>
      <c r="AS365" s="110"/>
      <c r="AT365" s="110"/>
      <c r="AU365" s="106"/>
      <c r="AV365" s="106"/>
      <c r="AW365" s="121"/>
      <c r="AX365" s="121"/>
      <c r="AY365" s="121"/>
      <c r="AZ365" s="107"/>
      <c r="BA365" s="107"/>
    </row>
    <row r="366" spans="1:53" ht="14.1" customHeight="1">
      <c r="A366" s="241" t="s">
        <v>49</v>
      </c>
      <c r="B366" s="220" t="s">
        <v>50</v>
      </c>
      <c r="C366" s="220"/>
      <c r="D366" s="220"/>
      <c r="E366" s="220" t="s">
        <v>51</v>
      </c>
      <c r="F366" s="220"/>
      <c r="G366" s="220"/>
      <c r="H366" s="220"/>
      <c r="I366" s="221" t="s">
        <v>68</v>
      </c>
      <c r="J366" s="221"/>
      <c r="K366" s="221"/>
      <c r="L366" s="220" t="s">
        <v>52</v>
      </c>
      <c r="M366" s="220"/>
      <c r="N366" s="246" t="s">
        <v>38</v>
      </c>
      <c r="O366" s="247"/>
      <c r="P366" s="248"/>
      <c r="Q366" s="246" t="s">
        <v>39</v>
      </c>
      <c r="R366" s="247"/>
      <c r="S366" s="249"/>
      <c r="T366" s="345"/>
      <c r="U366" s="345"/>
      <c r="V366" s="346"/>
      <c r="W366" s="237"/>
      <c r="X366" s="238"/>
      <c r="Y366" s="408"/>
      <c r="AC366" s="2"/>
      <c r="AD366" s="104"/>
      <c r="AE366" s="105"/>
      <c r="AF366" s="105"/>
      <c r="AG366" s="105"/>
      <c r="AH366" s="105"/>
      <c r="AI366" s="105"/>
      <c r="AJ366" s="105"/>
      <c r="AK366" s="105"/>
      <c r="AL366" s="161"/>
      <c r="AM366" s="161"/>
      <c r="AN366" s="161"/>
      <c r="AO366" s="105"/>
      <c r="AP366" s="105"/>
      <c r="AQ366" s="105"/>
      <c r="AR366" s="105"/>
      <c r="AS366" s="105"/>
      <c r="AT366" s="105"/>
      <c r="AU366" s="105"/>
      <c r="AV366" s="105"/>
      <c r="AW366" s="121"/>
      <c r="AX366" s="121"/>
      <c r="AY366" s="121"/>
      <c r="AZ366" s="107"/>
      <c r="BA366" s="107"/>
    </row>
    <row r="367" spans="1:53" ht="15" customHeight="1">
      <c r="A367" s="242"/>
      <c r="B367" s="347"/>
      <c r="C367" s="317"/>
      <c r="D367" s="348"/>
      <c r="E367" s="256" t="str">
        <f>IF(B367="","",L367+I367)</f>
        <v/>
      </c>
      <c r="F367" s="256"/>
      <c r="G367" s="256"/>
      <c r="H367" s="256"/>
      <c r="I367" s="256"/>
      <c r="J367" s="256"/>
      <c r="K367" s="256"/>
      <c r="L367" s="333"/>
      <c r="M367" s="334"/>
      <c r="N367" s="336">
        <v>0.1</v>
      </c>
      <c r="O367" s="268" t="str">
        <f>IF(L367=0,"",ROUND(L367*N367,0))</f>
        <v/>
      </c>
      <c r="P367" s="338"/>
      <c r="Q367" s="268" t="str">
        <f>IF(L367=0,"",L367+O367)</f>
        <v/>
      </c>
      <c r="R367" s="269"/>
      <c r="S367" s="269"/>
      <c r="T367" s="46" t="s">
        <v>54</v>
      </c>
      <c r="U367" s="244"/>
      <c r="V367" s="245"/>
      <c r="W367" s="239"/>
      <c r="X367" s="240"/>
      <c r="Y367" s="408"/>
      <c r="AC367" s="2"/>
      <c r="AD367" s="104"/>
      <c r="AE367" s="162"/>
      <c r="AF367" s="162"/>
      <c r="AG367" s="162"/>
      <c r="AH367" s="163"/>
      <c r="AI367" s="163"/>
      <c r="AJ367" s="163"/>
      <c r="AK367" s="163"/>
      <c r="AL367" s="163"/>
      <c r="AM367" s="163"/>
      <c r="AN367" s="163"/>
      <c r="AO367" s="163"/>
      <c r="AP367" s="163"/>
      <c r="AQ367" s="164"/>
      <c r="AR367" s="165"/>
      <c r="AS367" s="165"/>
      <c r="AT367" s="163"/>
      <c r="AU367" s="163"/>
      <c r="AV367" s="163"/>
      <c r="AW367" s="51"/>
      <c r="AX367" s="106"/>
      <c r="AY367" s="106"/>
      <c r="AZ367" s="107"/>
      <c r="BA367" s="107"/>
    </row>
    <row r="368" spans="1:53" ht="15" customHeight="1" thickBot="1">
      <c r="A368" s="243"/>
      <c r="B368" s="349"/>
      <c r="C368" s="350"/>
      <c r="D368" s="351"/>
      <c r="E368" s="257"/>
      <c r="F368" s="257"/>
      <c r="G368" s="257"/>
      <c r="H368" s="257"/>
      <c r="I368" s="257"/>
      <c r="J368" s="257"/>
      <c r="K368" s="257"/>
      <c r="L368" s="270"/>
      <c r="M368" s="335"/>
      <c r="N368" s="337"/>
      <c r="O368" s="270"/>
      <c r="P368" s="335"/>
      <c r="Q368" s="270"/>
      <c r="R368" s="271"/>
      <c r="S368" s="271"/>
      <c r="T368" s="47" t="s">
        <v>55</v>
      </c>
      <c r="U368" s="244"/>
      <c r="V368" s="245"/>
      <c r="W368" s="235"/>
      <c r="X368" s="236"/>
      <c r="Y368" s="408"/>
      <c r="AC368" s="2"/>
      <c r="AD368" s="104"/>
      <c r="AE368" s="162"/>
      <c r="AF368" s="162"/>
      <c r="AG368" s="162"/>
      <c r="AH368" s="163"/>
      <c r="AI368" s="163"/>
      <c r="AJ368" s="163"/>
      <c r="AK368" s="163"/>
      <c r="AL368" s="163"/>
      <c r="AM368" s="163"/>
      <c r="AN368" s="163"/>
      <c r="AO368" s="163"/>
      <c r="AP368" s="163"/>
      <c r="AQ368" s="164"/>
      <c r="AR368" s="165"/>
      <c r="AS368" s="165"/>
      <c r="AT368" s="163"/>
      <c r="AU368" s="163"/>
      <c r="AV368" s="163"/>
      <c r="AW368" s="51"/>
      <c r="AX368" s="106"/>
      <c r="AY368" s="106"/>
      <c r="AZ368" s="107"/>
      <c r="BA368" s="107"/>
    </row>
    <row r="369" spans="1:54" ht="14.1" customHeight="1">
      <c r="A369" s="31"/>
      <c r="B369" s="31"/>
      <c r="C369" s="32"/>
      <c r="E369" s="204" t="s">
        <v>56</v>
      </c>
      <c r="F369" s="206" t="s">
        <v>57</v>
      </c>
      <c r="G369" s="207"/>
      <c r="H369" s="207"/>
      <c r="I369" s="207"/>
      <c r="J369" s="207"/>
      <c r="K369" s="208"/>
      <c r="L369" s="209" t="s">
        <v>69</v>
      </c>
      <c r="M369" s="210"/>
      <c r="N369" s="211" t="s">
        <v>38</v>
      </c>
      <c r="O369" s="209"/>
      <c r="P369" s="210"/>
      <c r="Q369" s="211" t="s">
        <v>58</v>
      </c>
      <c r="R369" s="209"/>
      <c r="S369" s="209"/>
      <c r="T369" s="212" t="s">
        <v>59</v>
      </c>
      <c r="U369" s="213"/>
      <c r="V369" s="214"/>
      <c r="W369" s="237"/>
      <c r="X369" s="238"/>
      <c r="Y369" s="408"/>
      <c r="AC369" s="2"/>
      <c r="AD369" s="71"/>
      <c r="AE369" s="71"/>
      <c r="AF369" s="50"/>
      <c r="AG369" s="2"/>
      <c r="AH369" s="108"/>
      <c r="AI369" s="111"/>
      <c r="AJ369" s="111"/>
      <c r="AK369" s="111"/>
      <c r="AL369" s="111"/>
      <c r="AM369" s="111"/>
      <c r="AN369" s="111"/>
      <c r="AO369" s="112"/>
      <c r="AP369" s="112"/>
      <c r="AQ369" s="112"/>
      <c r="AR369" s="112"/>
      <c r="AS369" s="112"/>
      <c r="AT369" s="112"/>
      <c r="AU369" s="112"/>
      <c r="AV369" s="112"/>
      <c r="AW369" s="105"/>
      <c r="AX369" s="105"/>
      <c r="AY369" s="105"/>
      <c r="AZ369" s="107"/>
      <c r="BA369" s="107"/>
    </row>
    <row r="370" spans="1:54" ht="27.95" customHeight="1">
      <c r="A370" s="31"/>
      <c r="B370" s="31"/>
      <c r="C370" s="32"/>
      <c r="E370" s="205"/>
      <c r="F370" s="215"/>
      <c r="G370" s="216"/>
      <c r="H370" s="216"/>
      <c r="I370" s="216"/>
      <c r="J370" s="216"/>
      <c r="K370" s="217"/>
      <c r="L370" s="218"/>
      <c r="M370" s="219"/>
      <c r="N370" s="282"/>
      <c r="O370" s="218"/>
      <c r="P370" s="219"/>
      <c r="Q370" s="282"/>
      <c r="R370" s="218"/>
      <c r="S370" s="218"/>
      <c r="T370" s="283"/>
      <c r="U370" s="284"/>
      <c r="V370" s="285"/>
      <c r="W370" s="239"/>
      <c r="X370" s="240"/>
      <c r="Y370" s="408"/>
      <c r="AC370" s="2"/>
      <c r="AD370" s="71"/>
      <c r="AE370" s="71"/>
      <c r="AF370" s="50"/>
      <c r="AG370" s="2"/>
      <c r="AH370" s="108"/>
      <c r="AI370" s="113"/>
      <c r="AJ370" s="113"/>
      <c r="AK370" s="113"/>
      <c r="AL370" s="113"/>
      <c r="AM370" s="113"/>
      <c r="AN370" s="113"/>
      <c r="AO370" s="114"/>
      <c r="AP370" s="114"/>
      <c r="AQ370" s="114"/>
      <c r="AR370" s="114"/>
      <c r="AS370" s="114"/>
      <c r="AT370" s="114"/>
      <c r="AU370" s="114"/>
      <c r="AV370" s="114"/>
      <c r="AW370" s="115"/>
      <c r="AX370" s="115"/>
      <c r="AY370" s="115"/>
      <c r="AZ370" s="107"/>
      <c r="BA370" s="107"/>
    </row>
    <row r="371" spans="1:54" ht="30" customHeight="1">
      <c r="A371" s="48"/>
      <c r="B371" s="48"/>
      <c r="C371" s="48"/>
      <c r="D371" s="48"/>
      <c r="E371" s="48"/>
      <c r="F371" s="48"/>
      <c r="G371" s="48"/>
      <c r="H371" s="48"/>
      <c r="I371" s="48"/>
      <c r="J371" s="48"/>
      <c r="K371" s="48"/>
      <c r="L371" s="48"/>
      <c r="M371" s="48"/>
      <c r="N371" s="48"/>
      <c r="O371" s="97"/>
      <c r="P371" s="97"/>
      <c r="Q371" s="48"/>
      <c r="R371" s="48"/>
      <c r="S371" s="48"/>
      <c r="T371" s="48"/>
      <c r="U371" s="48"/>
      <c r="V371" s="48"/>
      <c r="W371" s="48"/>
      <c r="X371" s="48"/>
      <c r="Y371" s="408" t="s">
        <v>88</v>
      </c>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row>
    <row r="372" spans="1:54" ht="14.1" customHeight="1">
      <c r="A372" s="286" t="s">
        <v>44</v>
      </c>
      <c r="B372" s="287"/>
      <c r="C372" s="287"/>
      <c r="D372" s="288"/>
      <c r="E372" s="352" t="s">
        <v>45</v>
      </c>
      <c r="F372" s="353"/>
      <c r="G372" s="353"/>
      <c r="H372" s="353"/>
      <c r="I372" s="353"/>
      <c r="J372" s="353"/>
      <c r="K372" s="353"/>
      <c r="L372" s="353"/>
      <c r="M372" s="353"/>
      <c r="N372" s="353"/>
      <c r="O372" s="353"/>
      <c r="P372" s="353"/>
      <c r="Q372" s="354"/>
      <c r="R372" s="292" t="s">
        <v>46</v>
      </c>
      <c r="S372" s="293"/>
      <c r="T372" s="294" t="s">
        <v>47</v>
      </c>
      <c r="U372" s="295"/>
      <c r="V372" s="296"/>
      <c r="W372" s="297" t="s">
        <v>48</v>
      </c>
      <c r="X372" s="298"/>
      <c r="Y372" s="408"/>
      <c r="AC372" s="2"/>
      <c r="AD372" s="105"/>
      <c r="AE372" s="105"/>
      <c r="AF372" s="105"/>
      <c r="AG372" s="105"/>
      <c r="AH372" s="105"/>
      <c r="AI372" s="105"/>
      <c r="AJ372" s="105"/>
      <c r="AK372" s="105"/>
      <c r="AL372" s="105"/>
      <c r="AM372" s="105"/>
      <c r="AN372" s="105"/>
      <c r="AO372" s="105"/>
      <c r="AP372" s="105"/>
      <c r="AQ372" s="105"/>
      <c r="AR372" s="105"/>
      <c r="AS372" s="105"/>
      <c r="AT372" s="105"/>
      <c r="AU372" s="105"/>
      <c r="AV372" s="105"/>
      <c r="AW372" s="105"/>
      <c r="AX372" s="105"/>
      <c r="AY372" s="105"/>
      <c r="AZ372" s="120"/>
      <c r="BA372" s="120"/>
    </row>
    <row r="373" spans="1:54" ht="20.100000000000001" customHeight="1" thickBot="1">
      <c r="A373" s="339"/>
      <c r="B373" s="340"/>
      <c r="C373" s="340"/>
      <c r="D373" s="341"/>
      <c r="E373" s="272"/>
      <c r="F373" s="273"/>
      <c r="G373" s="273"/>
      <c r="H373" s="273"/>
      <c r="I373" s="273"/>
      <c r="J373" s="273"/>
      <c r="K373" s="273"/>
      <c r="L373" s="273"/>
      <c r="M373" s="273"/>
      <c r="N373" s="273"/>
      <c r="O373" s="273"/>
      <c r="P373" s="273"/>
      <c r="Q373" s="274"/>
      <c r="R373" s="339"/>
      <c r="S373" s="340"/>
      <c r="T373" s="342"/>
      <c r="U373" s="343"/>
      <c r="V373" s="344"/>
      <c r="W373" s="235"/>
      <c r="X373" s="236"/>
      <c r="Y373" s="408"/>
      <c r="AC373" s="2"/>
      <c r="AD373" s="109"/>
      <c r="AE373" s="109"/>
      <c r="AF373" s="109"/>
      <c r="AG373" s="109"/>
      <c r="AH373" s="110"/>
      <c r="AI373" s="110"/>
      <c r="AJ373" s="110"/>
      <c r="AK373" s="110"/>
      <c r="AL373" s="110"/>
      <c r="AM373" s="110"/>
      <c r="AN373" s="110"/>
      <c r="AO373" s="110"/>
      <c r="AP373" s="110"/>
      <c r="AQ373" s="110"/>
      <c r="AR373" s="110"/>
      <c r="AS373" s="110"/>
      <c r="AT373" s="110"/>
      <c r="AU373" s="106"/>
      <c r="AV373" s="106"/>
      <c r="AW373" s="121"/>
      <c r="AX373" s="121"/>
      <c r="AY373" s="121"/>
      <c r="AZ373" s="107"/>
      <c r="BA373" s="107"/>
    </row>
    <row r="374" spans="1:54" ht="14.1" customHeight="1">
      <c r="A374" s="241" t="s">
        <v>49</v>
      </c>
      <c r="B374" s="220" t="s">
        <v>50</v>
      </c>
      <c r="C374" s="220"/>
      <c r="D374" s="220"/>
      <c r="E374" s="220" t="s">
        <v>51</v>
      </c>
      <c r="F374" s="220"/>
      <c r="G374" s="220"/>
      <c r="H374" s="220"/>
      <c r="I374" s="221" t="s">
        <v>68</v>
      </c>
      <c r="J374" s="221"/>
      <c r="K374" s="221"/>
      <c r="L374" s="220" t="s">
        <v>52</v>
      </c>
      <c r="M374" s="220"/>
      <c r="N374" s="246" t="s">
        <v>38</v>
      </c>
      <c r="O374" s="247"/>
      <c r="P374" s="248"/>
      <c r="Q374" s="246" t="s">
        <v>39</v>
      </c>
      <c r="R374" s="247"/>
      <c r="S374" s="249"/>
      <c r="T374" s="345"/>
      <c r="U374" s="345"/>
      <c r="V374" s="346"/>
      <c r="W374" s="237"/>
      <c r="X374" s="238"/>
      <c r="Y374" s="408"/>
      <c r="AC374" s="2"/>
      <c r="AD374" s="104"/>
      <c r="AE374" s="105"/>
      <c r="AF374" s="105"/>
      <c r="AG374" s="105"/>
      <c r="AH374" s="105"/>
      <c r="AI374" s="105"/>
      <c r="AJ374" s="105"/>
      <c r="AK374" s="105"/>
      <c r="AL374" s="161"/>
      <c r="AM374" s="161"/>
      <c r="AN374" s="161"/>
      <c r="AO374" s="105"/>
      <c r="AP374" s="105"/>
      <c r="AQ374" s="105"/>
      <c r="AR374" s="105"/>
      <c r="AS374" s="105"/>
      <c r="AT374" s="105"/>
      <c r="AU374" s="105"/>
      <c r="AV374" s="105"/>
      <c r="AW374" s="121"/>
      <c r="AX374" s="121"/>
      <c r="AY374" s="121"/>
      <c r="AZ374" s="107"/>
      <c r="BA374" s="107"/>
    </row>
    <row r="375" spans="1:54" ht="15" customHeight="1">
      <c r="A375" s="242"/>
      <c r="B375" s="347"/>
      <c r="C375" s="317"/>
      <c r="D375" s="348"/>
      <c r="E375" s="256" t="str">
        <f>IF(B375="","",L375+I375)</f>
        <v/>
      </c>
      <c r="F375" s="256"/>
      <c r="G375" s="256"/>
      <c r="H375" s="256"/>
      <c r="I375" s="256"/>
      <c r="J375" s="256"/>
      <c r="K375" s="256"/>
      <c r="L375" s="333"/>
      <c r="M375" s="334"/>
      <c r="N375" s="336">
        <v>0.1</v>
      </c>
      <c r="O375" s="268" t="str">
        <f>IF(L375=0,"",ROUND(L375*N375,0))</f>
        <v/>
      </c>
      <c r="P375" s="338"/>
      <c r="Q375" s="268" t="str">
        <f>IF(L375=0,"",L375+O375)</f>
        <v/>
      </c>
      <c r="R375" s="269"/>
      <c r="S375" s="269"/>
      <c r="T375" s="46" t="s">
        <v>54</v>
      </c>
      <c r="U375" s="244"/>
      <c r="V375" s="245"/>
      <c r="W375" s="239"/>
      <c r="X375" s="240"/>
      <c r="Y375" s="408"/>
      <c r="AC375" s="2"/>
      <c r="AD375" s="104"/>
      <c r="AE375" s="162"/>
      <c r="AF375" s="162"/>
      <c r="AG375" s="162"/>
      <c r="AH375" s="163"/>
      <c r="AI375" s="163"/>
      <c r="AJ375" s="163"/>
      <c r="AK375" s="163"/>
      <c r="AL375" s="163"/>
      <c r="AM375" s="163"/>
      <c r="AN375" s="163"/>
      <c r="AO375" s="163"/>
      <c r="AP375" s="163"/>
      <c r="AQ375" s="164"/>
      <c r="AR375" s="165"/>
      <c r="AS375" s="165"/>
      <c r="AT375" s="163"/>
      <c r="AU375" s="163"/>
      <c r="AV375" s="163"/>
      <c r="AW375" s="51"/>
      <c r="AX375" s="106"/>
      <c r="AY375" s="106"/>
      <c r="AZ375" s="107"/>
      <c r="BA375" s="107"/>
    </row>
    <row r="376" spans="1:54" ht="15" customHeight="1" thickBot="1">
      <c r="A376" s="243"/>
      <c r="B376" s="349"/>
      <c r="C376" s="350"/>
      <c r="D376" s="351"/>
      <c r="E376" s="257"/>
      <c r="F376" s="257"/>
      <c r="G376" s="257"/>
      <c r="H376" s="257"/>
      <c r="I376" s="257"/>
      <c r="J376" s="257"/>
      <c r="K376" s="257"/>
      <c r="L376" s="270"/>
      <c r="M376" s="335"/>
      <c r="N376" s="337"/>
      <c r="O376" s="270"/>
      <c r="P376" s="335"/>
      <c r="Q376" s="270"/>
      <c r="R376" s="271"/>
      <c r="S376" s="271"/>
      <c r="T376" s="47" t="s">
        <v>55</v>
      </c>
      <c r="U376" s="244"/>
      <c r="V376" s="245"/>
      <c r="W376" s="235"/>
      <c r="X376" s="236"/>
      <c r="Y376" s="408"/>
      <c r="AC376" s="2"/>
      <c r="AD376" s="104"/>
      <c r="AE376" s="162"/>
      <c r="AF376" s="162"/>
      <c r="AG376" s="162"/>
      <c r="AH376" s="163"/>
      <c r="AI376" s="163"/>
      <c r="AJ376" s="163"/>
      <c r="AK376" s="163"/>
      <c r="AL376" s="163"/>
      <c r="AM376" s="163"/>
      <c r="AN376" s="163"/>
      <c r="AO376" s="163"/>
      <c r="AP376" s="163"/>
      <c r="AQ376" s="164"/>
      <c r="AR376" s="165"/>
      <c r="AS376" s="165"/>
      <c r="AT376" s="163"/>
      <c r="AU376" s="163"/>
      <c r="AV376" s="163"/>
      <c r="AW376" s="51"/>
      <c r="AX376" s="106"/>
      <c r="AY376" s="106"/>
      <c r="AZ376" s="107"/>
      <c r="BA376" s="107"/>
    </row>
    <row r="377" spans="1:54" ht="14.1" customHeight="1">
      <c r="A377" s="31"/>
      <c r="B377" s="31"/>
      <c r="C377" s="32"/>
      <c r="E377" s="204" t="s">
        <v>56</v>
      </c>
      <c r="F377" s="206" t="s">
        <v>57</v>
      </c>
      <c r="G377" s="207"/>
      <c r="H377" s="207"/>
      <c r="I377" s="207"/>
      <c r="J377" s="207"/>
      <c r="K377" s="208"/>
      <c r="L377" s="209" t="s">
        <v>69</v>
      </c>
      <c r="M377" s="210"/>
      <c r="N377" s="211" t="s">
        <v>38</v>
      </c>
      <c r="O377" s="209"/>
      <c r="P377" s="210"/>
      <c r="Q377" s="211" t="s">
        <v>58</v>
      </c>
      <c r="R377" s="209"/>
      <c r="S377" s="209"/>
      <c r="T377" s="212" t="s">
        <v>59</v>
      </c>
      <c r="U377" s="213"/>
      <c r="V377" s="214"/>
      <c r="W377" s="237"/>
      <c r="X377" s="238"/>
      <c r="Y377" s="408"/>
      <c r="AC377" s="2"/>
      <c r="AD377" s="71"/>
      <c r="AE377" s="71"/>
      <c r="AF377" s="50"/>
      <c r="AG377" s="2"/>
      <c r="AH377" s="108"/>
      <c r="AI377" s="111"/>
      <c r="AJ377" s="111"/>
      <c r="AK377" s="111"/>
      <c r="AL377" s="111"/>
      <c r="AM377" s="111"/>
      <c r="AN377" s="111"/>
      <c r="AO377" s="112"/>
      <c r="AP377" s="112"/>
      <c r="AQ377" s="112"/>
      <c r="AR377" s="112"/>
      <c r="AS377" s="112"/>
      <c r="AT377" s="112"/>
      <c r="AU377" s="112"/>
      <c r="AV377" s="112"/>
      <c r="AW377" s="105"/>
      <c r="AX377" s="105"/>
      <c r="AY377" s="105"/>
      <c r="AZ377" s="107"/>
      <c r="BA377" s="107"/>
    </row>
    <row r="378" spans="1:54" ht="27.95" customHeight="1">
      <c r="A378" s="31"/>
      <c r="B378" s="31"/>
      <c r="C378" s="32"/>
      <c r="E378" s="205"/>
      <c r="F378" s="215"/>
      <c r="G378" s="216"/>
      <c r="H378" s="216"/>
      <c r="I378" s="216"/>
      <c r="J378" s="216"/>
      <c r="K378" s="217"/>
      <c r="L378" s="218"/>
      <c r="M378" s="219"/>
      <c r="N378" s="282"/>
      <c r="O378" s="218"/>
      <c r="P378" s="219"/>
      <c r="Q378" s="282"/>
      <c r="R378" s="218"/>
      <c r="S378" s="218"/>
      <c r="T378" s="283"/>
      <c r="U378" s="284"/>
      <c r="V378" s="285"/>
      <c r="W378" s="239"/>
      <c r="X378" s="240"/>
      <c r="Y378" s="408"/>
      <c r="AC378" s="2"/>
      <c r="AD378" s="71"/>
      <c r="AE378" s="71"/>
      <c r="AF378" s="50"/>
      <c r="AG378" s="2"/>
      <c r="AH378" s="108"/>
      <c r="AI378" s="113"/>
      <c r="AJ378" s="113"/>
      <c r="AK378" s="113"/>
      <c r="AL378" s="113"/>
      <c r="AM378" s="113"/>
      <c r="AN378" s="113"/>
      <c r="AO378" s="114"/>
      <c r="AP378" s="114"/>
      <c r="AQ378" s="114"/>
      <c r="AR378" s="114"/>
      <c r="AS378" s="114"/>
      <c r="AT378" s="114"/>
      <c r="AU378" s="114"/>
      <c r="AV378" s="114"/>
      <c r="AW378" s="115"/>
      <c r="AX378" s="115"/>
      <c r="AY378" s="115"/>
      <c r="AZ378" s="107"/>
      <c r="BA378" s="107"/>
    </row>
    <row r="379" spans="1:54" ht="5.8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408"/>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row>
    <row r="380" spans="1:54" ht="14.1" customHeight="1">
      <c r="A380" s="286" t="s">
        <v>44</v>
      </c>
      <c r="B380" s="287"/>
      <c r="C380" s="287"/>
      <c r="D380" s="288"/>
      <c r="E380" s="352" t="s">
        <v>45</v>
      </c>
      <c r="F380" s="353"/>
      <c r="G380" s="353"/>
      <c r="H380" s="353"/>
      <c r="I380" s="353"/>
      <c r="J380" s="353"/>
      <c r="K380" s="353"/>
      <c r="L380" s="353"/>
      <c r="M380" s="353"/>
      <c r="N380" s="353"/>
      <c r="O380" s="353"/>
      <c r="P380" s="353"/>
      <c r="Q380" s="354"/>
      <c r="R380" s="292" t="s">
        <v>46</v>
      </c>
      <c r="S380" s="293"/>
      <c r="T380" s="294" t="s">
        <v>47</v>
      </c>
      <c r="U380" s="295"/>
      <c r="V380" s="296"/>
      <c r="W380" s="297" t="s">
        <v>48</v>
      </c>
      <c r="X380" s="298"/>
      <c r="Y380" s="408"/>
      <c r="AC380" s="2"/>
      <c r="AD380" s="105"/>
      <c r="AE380" s="105"/>
      <c r="AF380" s="105"/>
      <c r="AG380" s="105"/>
      <c r="AH380" s="105"/>
      <c r="AI380" s="105"/>
      <c r="AJ380" s="105"/>
      <c r="AK380" s="105"/>
      <c r="AL380" s="105"/>
      <c r="AM380" s="105"/>
      <c r="AN380" s="105"/>
      <c r="AO380" s="105"/>
      <c r="AP380" s="105"/>
      <c r="AQ380" s="105"/>
      <c r="AR380" s="105"/>
      <c r="AS380" s="105"/>
      <c r="AT380" s="105"/>
      <c r="AU380" s="105"/>
      <c r="AV380" s="105"/>
      <c r="AW380" s="105"/>
      <c r="AX380" s="105"/>
      <c r="AY380" s="105"/>
      <c r="AZ380" s="120"/>
      <c r="BA380" s="120"/>
    </row>
    <row r="381" spans="1:54" ht="20.100000000000001" customHeight="1" thickBot="1">
      <c r="A381" s="339"/>
      <c r="B381" s="340"/>
      <c r="C381" s="340"/>
      <c r="D381" s="341"/>
      <c r="E381" s="272"/>
      <c r="F381" s="273"/>
      <c r="G381" s="273"/>
      <c r="H381" s="273"/>
      <c r="I381" s="273"/>
      <c r="J381" s="273"/>
      <c r="K381" s="273"/>
      <c r="L381" s="273"/>
      <c r="M381" s="273"/>
      <c r="N381" s="273"/>
      <c r="O381" s="273"/>
      <c r="P381" s="273"/>
      <c r="Q381" s="274"/>
      <c r="R381" s="339"/>
      <c r="S381" s="340"/>
      <c r="T381" s="342"/>
      <c r="U381" s="343"/>
      <c r="V381" s="344"/>
      <c r="W381" s="235"/>
      <c r="X381" s="236"/>
      <c r="Y381" s="408"/>
      <c r="AC381" s="2"/>
      <c r="AD381" s="109"/>
      <c r="AE381" s="109"/>
      <c r="AF381" s="109"/>
      <c r="AG381" s="109"/>
      <c r="AH381" s="110"/>
      <c r="AI381" s="110"/>
      <c r="AJ381" s="110"/>
      <c r="AK381" s="110"/>
      <c r="AL381" s="110"/>
      <c r="AM381" s="110"/>
      <c r="AN381" s="110"/>
      <c r="AO381" s="110"/>
      <c r="AP381" s="110"/>
      <c r="AQ381" s="110"/>
      <c r="AR381" s="110"/>
      <c r="AS381" s="110"/>
      <c r="AT381" s="110"/>
      <c r="AU381" s="106"/>
      <c r="AV381" s="106"/>
      <c r="AW381" s="121"/>
      <c r="AX381" s="121"/>
      <c r="AY381" s="121"/>
      <c r="AZ381" s="107"/>
      <c r="BA381" s="107"/>
    </row>
    <row r="382" spans="1:54" ht="14.1" customHeight="1">
      <c r="A382" s="241" t="s">
        <v>49</v>
      </c>
      <c r="B382" s="220" t="s">
        <v>50</v>
      </c>
      <c r="C382" s="220"/>
      <c r="D382" s="220"/>
      <c r="E382" s="220" t="s">
        <v>51</v>
      </c>
      <c r="F382" s="220"/>
      <c r="G382" s="220"/>
      <c r="H382" s="220"/>
      <c r="I382" s="221" t="s">
        <v>68</v>
      </c>
      <c r="J382" s="221"/>
      <c r="K382" s="221"/>
      <c r="L382" s="220" t="s">
        <v>52</v>
      </c>
      <c r="M382" s="220"/>
      <c r="N382" s="246" t="s">
        <v>38</v>
      </c>
      <c r="O382" s="247"/>
      <c r="P382" s="248"/>
      <c r="Q382" s="246" t="s">
        <v>39</v>
      </c>
      <c r="R382" s="247"/>
      <c r="S382" s="249"/>
      <c r="T382" s="345"/>
      <c r="U382" s="345"/>
      <c r="V382" s="346"/>
      <c r="W382" s="237"/>
      <c r="X382" s="238"/>
      <c r="Y382" s="408"/>
      <c r="AC382" s="2"/>
      <c r="AD382" s="104"/>
      <c r="AE382" s="105"/>
      <c r="AF382" s="105"/>
      <c r="AG382" s="105"/>
      <c r="AH382" s="105"/>
      <c r="AI382" s="105"/>
      <c r="AJ382" s="105"/>
      <c r="AK382" s="105"/>
      <c r="AL382" s="161"/>
      <c r="AM382" s="161"/>
      <c r="AN382" s="161"/>
      <c r="AO382" s="105"/>
      <c r="AP382" s="105"/>
      <c r="AQ382" s="105"/>
      <c r="AR382" s="105"/>
      <c r="AS382" s="105"/>
      <c r="AT382" s="105"/>
      <c r="AU382" s="105"/>
      <c r="AV382" s="105"/>
      <c r="AW382" s="121"/>
      <c r="AX382" s="121"/>
      <c r="AY382" s="121"/>
      <c r="AZ382" s="107"/>
      <c r="BA382" s="107"/>
    </row>
    <row r="383" spans="1:54" ht="15" customHeight="1">
      <c r="A383" s="242"/>
      <c r="B383" s="347"/>
      <c r="C383" s="317"/>
      <c r="D383" s="348"/>
      <c r="E383" s="256" t="str">
        <f>IF(B383="","",L383+I383)</f>
        <v/>
      </c>
      <c r="F383" s="256"/>
      <c r="G383" s="256"/>
      <c r="H383" s="256"/>
      <c r="I383" s="256"/>
      <c r="J383" s="256"/>
      <c r="K383" s="256"/>
      <c r="L383" s="333"/>
      <c r="M383" s="334"/>
      <c r="N383" s="336">
        <v>0.1</v>
      </c>
      <c r="O383" s="268" t="str">
        <f>IF(L383=0,"",ROUND(L383*N383,0))</f>
        <v/>
      </c>
      <c r="P383" s="338"/>
      <c r="Q383" s="268" t="str">
        <f>IF(L383=0,"",L383+O383)</f>
        <v/>
      </c>
      <c r="R383" s="269"/>
      <c r="S383" s="269"/>
      <c r="T383" s="46" t="s">
        <v>54</v>
      </c>
      <c r="U383" s="244"/>
      <c r="V383" s="245"/>
      <c r="W383" s="239"/>
      <c r="X383" s="240"/>
      <c r="Y383" s="408"/>
      <c r="AC383" s="2"/>
      <c r="AD383" s="104"/>
      <c r="AE383" s="162"/>
      <c r="AF383" s="162"/>
      <c r="AG383" s="162"/>
      <c r="AH383" s="163"/>
      <c r="AI383" s="163"/>
      <c r="AJ383" s="163"/>
      <c r="AK383" s="163"/>
      <c r="AL383" s="163"/>
      <c r="AM383" s="163"/>
      <c r="AN383" s="163"/>
      <c r="AO383" s="163"/>
      <c r="AP383" s="163"/>
      <c r="AQ383" s="164"/>
      <c r="AR383" s="165"/>
      <c r="AS383" s="165"/>
      <c r="AT383" s="163"/>
      <c r="AU383" s="163"/>
      <c r="AV383" s="163"/>
      <c r="AW383" s="51"/>
      <c r="AX383" s="106"/>
      <c r="AY383" s="106"/>
      <c r="AZ383" s="107"/>
      <c r="BA383" s="107"/>
    </row>
    <row r="384" spans="1:54" ht="15" customHeight="1" thickBot="1">
      <c r="A384" s="243"/>
      <c r="B384" s="349"/>
      <c r="C384" s="350"/>
      <c r="D384" s="351"/>
      <c r="E384" s="257"/>
      <c r="F384" s="257"/>
      <c r="G384" s="257"/>
      <c r="H384" s="257"/>
      <c r="I384" s="257"/>
      <c r="J384" s="257"/>
      <c r="K384" s="257"/>
      <c r="L384" s="270"/>
      <c r="M384" s="335"/>
      <c r="N384" s="337"/>
      <c r="O384" s="270"/>
      <c r="P384" s="335"/>
      <c r="Q384" s="270"/>
      <c r="R384" s="271"/>
      <c r="S384" s="271"/>
      <c r="T384" s="47" t="s">
        <v>55</v>
      </c>
      <c r="U384" s="244"/>
      <c r="V384" s="245"/>
      <c r="W384" s="235"/>
      <c r="X384" s="236"/>
      <c r="Y384" s="408"/>
      <c r="AC384" s="2"/>
      <c r="AD384" s="104"/>
      <c r="AE384" s="162"/>
      <c r="AF384" s="162"/>
      <c r="AG384" s="162"/>
      <c r="AH384" s="163"/>
      <c r="AI384" s="163"/>
      <c r="AJ384" s="163"/>
      <c r="AK384" s="163"/>
      <c r="AL384" s="163"/>
      <c r="AM384" s="163"/>
      <c r="AN384" s="163"/>
      <c r="AO384" s="163"/>
      <c r="AP384" s="163"/>
      <c r="AQ384" s="164"/>
      <c r="AR384" s="165"/>
      <c r="AS384" s="165"/>
      <c r="AT384" s="163"/>
      <c r="AU384" s="163"/>
      <c r="AV384" s="163"/>
      <c r="AW384" s="51"/>
      <c r="AX384" s="106"/>
      <c r="AY384" s="106"/>
      <c r="AZ384" s="107"/>
      <c r="BA384" s="107"/>
    </row>
    <row r="385" spans="1:53" ht="14.1" customHeight="1">
      <c r="A385" s="31"/>
      <c r="B385" s="31"/>
      <c r="C385" s="32"/>
      <c r="E385" s="204" t="s">
        <v>56</v>
      </c>
      <c r="F385" s="206" t="s">
        <v>57</v>
      </c>
      <c r="G385" s="207"/>
      <c r="H385" s="207"/>
      <c r="I385" s="207"/>
      <c r="J385" s="207"/>
      <c r="K385" s="208"/>
      <c r="L385" s="209" t="s">
        <v>69</v>
      </c>
      <c r="M385" s="210"/>
      <c r="N385" s="211" t="s">
        <v>38</v>
      </c>
      <c r="O385" s="209"/>
      <c r="P385" s="210"/>
      <c r="Q385" s="211" t="s">
        <v>58</v>
      </c>
      <c r="R385" s="209"/>
      <c r="S385" s="209"/>
      <c r="T385" s="212" t="s">
        <v>59</v>
      </c>
      <c r="U385" s="213"/>
      <c r="V385" s="214"/>
      <c r="W385" s="237"/>
      <c r="X385" s="238"/>
      <c r="Y385" s="408"/>
      <c r="AC385" s="2"/>
      <c r="AD385" s="71"/>
      <c r="AE385" s="71"/>
      <c r="AF385" s="50"/>
      <c r="AG385" s="2"/>
      <c r="AH385" s="108"/>
      <c r="AI385" s="111"/>
      <c r="AJ385" s="111"/>
      <c r="AK385" s="111"/>
      <c r="AL385" s="111"/>
      <c r="AM385" s="111"/>
      <c r="AN385" s="111"/>
      <c r="AO385" s="112"/>
      <c r="AP385" s="112"/>
      <c r="AQ385" s="112"/>
      <c r="AR385" s="112"/>
      <c r="AS385" s="112"/>
      <c r="AT385" s="112"/>
      <c r="AU385" s="112"/>
      <c r="AV385" s="112"/>
      <c r="AW385" s="105"/>
      <c r="AX385" s="105"/>
      <c r="AY385" s="105"/>
      <c r="AZ385" s="107"/>
      <c r="BA385" s="107"/>
    </row>
    <row r="386" spans="1:53" ht="27.95" customHeight="1">
      <c r="A386" s="31"/>
      <c r="B386" s="31"/>
      <c r="C386" s="32"/>
      <c r="E386" s="205"/>
      <c r="F386" s="215"/>
      <c r="G386" s="216"/>
      <c r="H386" s="216"/>
      <c r="I386" s="216"/>
      <c r="J386" s="216"/>
      <c r="K386" s="217"/>
      <c r="L386" s="218"/>
      <c r="M386" s="219"/>
      <c r="N386" s="282"/>
      <c r="O386" s="218"/>
      <c r="P386" s="219"/>
      <c r="Q386" s="282"/>
      <c r="R386" s="218"/>
      <c r="S386" s="218"/>
      <c r="T386" s="283"/>
      <c r="U386" s="284"/>
      <c r="V386" s="285"/>
      <c r="W386" s="239"/>
      <c r="X386" s="240"/>
      <c r="Y386" s="408"/>
      <c r="AC386" s="2"/>
      <c r="AD386" s="71"/>
      <c r="AE386" s="71"/>
      <c r="AF386" s="50"/>
      <c r="AG386" s="2"/>
      <c r="AH386" s="108"/>
      <c r="AI386" s="113"/>
      <c r="AJ386" s="113"/>
      <c r="AK386" s="113"/>
      <c r="AL386" s="113"/>
      <c r="AM386" s="113"/>
      <c r="AN386" s="113"/>
      <c r="AO386" s="114"/>
      <c r="AP386" s="114"/>
      <c r="AQ386" s="114"/>
      <c r="AR386" s="114"/>
      <c r="AS386" s="114"/>
      <c r="AT386" s="114"/>
      <c r="AU386" s="114"/>
      <c r="AV386" s="114"/>
      <c r="AW386" s="115"/>
      <c r="AX386" s="115"/>
      <c r="AY386" s="115"/>
      <c r="AZ386" s="107"/>
      <c r="BA386" s="107"/>
    </row>
    <row r="387" spans="1:53" ht="5.8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408"/>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row>
    <row r="388" spans="1:53" ht="14.1" customHeight="1">
      <c r="A388" s="286" t="s">
        <v>44</v>
      </c>
      <c r="B388" s="287"/>
      <c r="C388" s="287"/>
      <c r="D388" s="288"/>
      <c r="E388" s="352" t="s">
        <v>45</v>
      </c>
      <c r="F388" s="353"/>
      <c r="G388" s="353"/>
      <c r="H388" s="353"/>
      <c r="I388" s="353"/>
      <c r="J388" s="353"/>
      <c r="K388" s="353"/>
      <c r="L388" s="353"/>
      <c r="M388" s="353"/>
      <c r="N388" s="353"/>
      <c r="O388" s="353"/>
      <c r="P388" s="353"/>
      <c r="Q388" s="354"/>
      <c r="R388" s="292" t="s">
        <v>46</v>
      </c>
      <c r="S388" s="293"/>
      <c r="T388" s="294" t="s">
        <v>47</v>
      </c>
      <c r="U388" s="295"/>
      <c r="V388" s="296"/>
      <c r="W388" s="297" t="s">
        <v>48</v>
      </c>
      <c r="X388" s="298"/>
      <c r="Y388" s="408"/>
      <c r="AC388" s="2"/>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20"/>
      <c r="BA388" s="120"/>
    </row>
    <row r="389" spans="1:53" ht="20.100000000000001" customHeight="1" thickBot="1">
      <c r="A389" s="339"/>
      <c r="B389" s="340"/>
      <c r="C389" s="340"/>
      <c r="D389" s="341"/>
      <c r="E389" s="272"/>
      <c r="F389" s="273"/>
      <c r="G389" s="273"/>
      <c r="H389" s="273"/>
      <c r="I389" s="273"/>
      <c r="J389" s="273"/>
      <c r="K389" s="273"/>
      <c r="L389" s="273"/>
      <c r="M389" s="273"/>
      <c r="N389" s="273"/>
      <c r="O389" s="273"/>
      <c r="P389" s="273"/>
      <c r="Q389" s="274"/>
      <c r="R389" s="339"/>
      <c r="S389" s="340"/>
      <c r="T389" s="342"/>
      <c r="U389" s="343"/>
      <c r="V389" s="344"/>
      <c r="W389" s="235"/>
      <c r="X389" s="236"/>
      <c r="Y389" s="408"/>
      <c r="AC389" s="2"/>
      <c r="AD389" s="109"/>
      <c r="AE389" s="109"/>
      <c r="AF389" s="109"/>
      <c r="AG389" s="109"/>
      <c r="AH389" s="110"/>
      <c r="AI389" s="110"/>
      <c r="AJ389" s="110"/>
      <c r="AK389" s="110"/>
      <c r="AL389" s="110"/>
      <c r="AM389" s="110"/>
      <c r="AN389" s="110"/>
      <c r="AO389" s="110"/>
      <c r="AP389" s="110"/>
      <c r="AQ389" s="110"/>
      <c r="AR389" s="110"/>
      <c r="AS389" s="110"/>
      <c r="AT389" s="110"/>
      <c r="AU389" s="106"/>
      <c r="AV389" s="106"/>
      <c r="AW389" s="121"/>
      <c r="AX389" s="121"/>
      <c r="AY389" s="121"/>
      <c r="AZ389" s="107"/>
      <c r="BA389" s="107"/>
    </row>
    <row r="390" spans="1:53" ht="14.1" customHeight="1">
      <c r="A390" s="241" t="s">
        <v>49</v>
      </c>
      <c r="B390" s="220" t="s">
        <v>50</v>
      </c>
      <c r="C390" s="220"/>
      <c r="D390" s="220"/>
      <c r="E390" s="220" t="s">
        <v>51</v>
      </c>
      <c r="F390" s="220"/>
      <c r="G390" s="220"/>
      <c r="H390" s="220"/>
      <c r="I390" s="221" t="s">
        <v>68</v>
      </c>
      <c r="J390" s="221"/>
      <c r="K390" s="221"/>
      <c r="L390" s="220" t="s">
        <v>52</v>
      </c>
      <c r="M390" s="220"/>
      <c r="N390" s="246" t="s">
        <v>38</v>
      </c>
      <c r="O390" s="247"/>
      <c r="P390" s="248"/>
      <c r="Q390" s="246" t="s">
        <v>39</v>
      </c>
      <c r="R390" s="247"/>
      <c r="S390" s="249"/>
      <c r="T390" s="345"/>
      <c r="U390" s="345"/>
      <c r="V390" s="346"/>
      <c r="W390" s="237"/>
      <c r="X390" s="238"/>
      <c r="Y390" s="408"/>
      <c r="AC390" s="2"/>
      <c r="AD390" s="104"/>
      <c r="AE390" s="105"/>
      <c r="AF390" s="105"/>
      <c r="AG390" s="105"/>
      <c r="AH390" s="105"/>
      <c r="AI390" s="105"/>
      <c r="AJ390" s="105"/>
      <c r="AK390" s="105"/>
      <c r="AL390" s="161"/>
      <c r="AM390" s="161"/>
      <c r="AN390" s="161"/>
      <c r="AO390" s="105"/>
      <c r="AP390" s="105"/>
      <c r="AQ390" s="105"/>
      <c r="AR390" s="105"/>
      <c r="AS390" s="105"/>
      <c r="AT390" s="105"/>
      <c r="AU390" s="105"/>
      <c r="AV390" s="105"/>
      <c r="AW390" s="121"/>
      <c r="AX390" s="121"/>
      <c r="AY390" s="121"/>
      <c r="AZ390" s="107"/>
      <c r="BA390" s="107"/>
    </row>
    <row r="391" spans="1:53" ht="15" customHeight="1">
      <c r="A391" s="242"/>
      <c r="B391" s="347"/>
      <c r="C391" s="317"/>
      <c r="D391" s="348"/>
      <c r="E391" s="256" t="str">
        <f>IF(B391="","",L391+I391)</f>
        <v/>
      </c>
      <c r="F391" s="256"/>
      <c r="G391" s="256"/>
      <c r="H391" s="256"/>
      <c r="I391" s="256"/>
      <c r="J391" s="256"/>
      <c r="K391" s="256"/>
      <c r="L391" s="333"/>
      <c r="M391" s="334"/>
      <c r="N391" s="336">
        <v>0.1</v>
      </c>
      <c r="O391" s="268" t="str">
        <f>IF(L391=0,"",ROUND(L391*N391,0))</f>
        <v/>
      </c>
      <c r="P391" s="338"/>
      <c r="Q391" s="268" t="str">
        <f>IF(L391=0,"",L391+O391)</f>
        <v/>
      </c>
      <c r="R391" s="269"/>
      <c r="S391" s="269"/>
      <c r="T391" s="46" t="s">
        <v>54</v>
      </c>
      <c r="U391" s="244"/>
      <c r="V391" s="245"/>
      <c r="W391" s="239"/>
      <c r="X391" s="240"/>
      <c r="Y391" s="408"/>
      <c r="AC391" s="2"/>
      <c r="AD391" s="104"/>
      <c r="AE391" s="162"/>
      <c r="AF391" s="162"/>
      <c r="AG391" s="162"/>
      <c r="AH391" s="163"/>
      <c r="AI391" s="163"/>
      <c r="AJ391" s="163"/>
      <c r="AK391" s="163"/>
      <c r="AL391" s="163"/>
      <c r="AM391" s="163"/>
      <c r="AN391" s="163"/>
      <c r="AO391" s="163"/>
      <c r="AP391" s="163"/>
      <c r="AQ391" s="164"/>
      <c r="AR391" s="165"/>
      <c r="AS391" s="165"/>
      <c r="AT391" s="163"/>
      <c r="AU391" s="163"/>
      <c r="AV391" s="163"/>
      <c r="AW391" s="51"/>
      <c r="AX391" s="106"/>
      <c r="AY391" s="106"/>
      <c r="AZ391" s="107"/>
      <c r="BA391" s="107"/>
    </row>
    <row r="392" spans="1:53" ht="15" customHeight="1" thickBot="1">
      <c r="A392" s="243"/>
      <c r="B392" s="349"/>
      <c r="C392" s="350"/>
      <c r="D392" s="351"/>
      <c r="E392" s="257"/>
      <c r="F392" s="257"/>
      <c r="G392" s="257"/>
      <c r="H392" s="257"/>
      <c r="I392" s="257"/>
      <c r="J392" s="257"/>
      <c r="K392" s="257"/>
      <c r="L392" s="270"/>
      <c r="M392" s="335"/>
      <c r="N392" s="337"/>
      <c r="O392" s="270"/>
      <c r="P392" s="335"/>
      <c r="Q392" s="270"/>
      <c r="R392" s="271"/>
      <c r="S392" s="271"/>
      <c r="T392" s="47" t="s">
        <v>55</v>
      </c>
      <c r="U392" s="244"/>
      <c r="V392" s="245"/>
      <c r="W392" s="235"/>
      <c r="X392" s="236"/>
      <c r="Y392" s="408"/>
      <c r="AC392" s="2"/>
      <c r="AD392" s="104"/>
      <c r="AE392" s="162"/>
      <c r="AF392" s="162"/>
      <c r="AG392" s="162"/>
      <c r="AH392" s="163"/>
      <c r="AI392" s="163"/>
      <c r="AJ392" s="163"/>
      <c r="AK392" s="163"/>
      <c r="AL392" s="163"/>
      <c r="AM392" s="163"/>
      <c r="AN392" s="163"/>
      <c r="AO392" s="163"/>
      <c r="AP392" s="163"/>
      <c r="AQ392" s="164"/>
      <c r="AR392" s="165"/>
      <c r="AS392" s="165"/>
      <c r="AT392" s="163"/>
      <c r="AU392" s="163"/>
      <c r="AV392" s="163"/>
      <c r="AW392" s="51"/>
      <c r="AX392" s="106"/>
      <c r="AY392" s="106"/>
      <c r="AZ392" s="107"/>
      <c r="BA392" s="107"/>
    </row>
    <row r="393" spans="1:53" ht="14.1" customHeight="1">
      <c r="A393" s="31"/>
      <c r="B393" s="31"/>
      <c r="C393" s="32"/>
      <c r="E393" s="204" t="s">
        <v>56</v>
      </c>
      <c r="F393" s="206" t="s">
        <v>57</v>
      </c>
      <c r="G393" s="207"/>
      <c r="H393" s="207"/>
      <c r="I393" s="207"/>
      <c r="J393" s="207"/>
      <c r="K393" s="208"/>
      <c r="L393" s="209" t="s">
        <v>69</v>
      </c>
      <c r="M393" s="210"/>
      <c r="N393" s="211" t="s">
        <v>38</v>
      </c>
      <c r="O393" s="209"/>
      <c r="P393" s="210"/>
      <c r="Q393" s="211" t="s">
        <v>58</v>
      </c>
      <c r="R393" s="209"/>
      <c r="S393" s="209"/>
      <c r="T393" s="212" t="s">
        <v>59</v>
      </c>
      <c r="U393" s="213"/>
      <c r="V393" s="214"/>
      <c r="W393" s="237"/>
      <c r="X393" s="238"/>
      <c r="Y393" s="408"/>
      <c r="AC393" s="2"/>
      <c r="AD393" s="71"/>
      <c r="AE393" s="71"/>
      <c r="AF393" s="50"/>
      <c r="AG393" s="2"/>
      <c r="AH393" s="108"/>
      <c r="AI393" s="111"/>
      <c r="AJ393" s="111"/>
      <c r="AK393" s="111"/>
      <c r="AL393" s="111"/>
      <c r="AM393" s="111"/>
      <c r="AN393" s="111"/>
      <c r="AO393" s="112"/>
      <c r="AP393" s="112"/>
      <c r="AQ393" s="112"/>
      <c r="AR393" s="112"/>
      <c r="AS393" s="112"/>
      <c r="AT393" s="112"/>
      <c r="AU393" s="112"/>
      <c r="AV393" s="112"/>
      <c r="AW393" s="105"/>
      <c r="AX393" s="105"/>
      <c r="AY393" s="105"/>
      <c r="AZ393" s="107"/>
      <c r="BA393" s="107"/>
    </row>
    <row r="394" spans="1:53" ht="27.95" customHeight="1">
      <c r="A394" s="31"/>
      <c r="B394" s="31"/>
      <c r="C394" s="32"/>
      <c r="E394" s="205"/>
      <c r="F394" s="215"/>
      <c r="G394" s="216"/>
      <c r="H394" s="216"/>
      <c r="I394" s="216"/>
      <c r="J394" s="216"/>
      <c r="K394" s="217"/>
      <c r="L394" s="218"/>
      <c r="M394" s="219"/>
      <c r="N394" s="282"/>
      <c r="O394" s="218"/>
      <c r="P394" s="219"/>
      <c r="Q394" s="282"/>
      <c r="R394" s="218"/>
      <c r="S394" s="218"/>
      <c r="T394" s="283"/>
      <c r="U394" s="284"/>
      <c r="V394" s="285"/>
      <c r="W394" s="239"/>
      <c r="X394" s="240"/>
      <c r="Y394" s="408"/>
      <c r="AC394" s="2"/>
      <c r="AD394" s="71"/>
      <c r="AE394" s="71"/>
      <c r="AF394" s="50"/>
      <c r="AG394" s="2"/>
      <c r="AH394" s="108"/>
      <c r="AI394" s="113"/>
      <c r="AJ394" s="113"/>
      <c r="AK394" s="113"/>
      <c r="AL394" s="113"/>
      <c r="AM394" s="113"/>
      <c r="AN394" s="113"/>
      <c r="AO394" s="114"/>
      <c r="AP394" s="114"/>
      <c r="AQ394" s="114"/>
      <c r="AR394" s="114"/>
      <c r="AS394" s="114"/>
      <c r="AT394" s="114"/>
      <c r="AU394" s="114"/>
      <c r="AV394" s="114"/>
      <c r="AW394" s="115"/>
      <c r="AX394" s="115"/>
      <c r="AY394" s="115"/>
      <c r="AZ394" s="107"/>
      <c r="BA394" s="107"/>
    </row>
    <row r="395" spans="1:53" ht="5.8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408"/>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row>
    <row r="396" spans="1:53" ht="14.1" customHeight="1">
      <c r="A396" s="286" t="s">
        <v>44</v>
      </c>
      <c r="B396" s="287"/>
      <c r="C396" s="287"/>
      <c r="D396" s="288"/>
      <c r="E396" s="352" t="s">
        <v>45</v>
      </c>
      <c r="F396" s="353"/>
      <c r="G396" s="353"/>
      <c r="H396" s="353"/>
      <c r="I396" s="353"/>
      <c r="J396" s="353"/>
      <c r="K396" s="353"/>
      <c r="L396" s="353"/>
      <c r="M396" s="353"/>
      <c r="N396" s="353"/>
      <c r="O396" s="353"/>
      <c r="P396" s="353"/>
      <c r="Q396" s="354"/>
      <c r="R396" s="292" t="s">
        <v>46</v>
      </c>
      <c r="S396" s="293"/>
      <c r="T396" s="294" t="s">
        <v>47</v>
      </c>
      <c r="U396" s="295"/>
      <c r="V396" s="296"/>
      <c r="W396" s="297" t="s">
        <v>48</v>
      </c>
      <c r="X396" s="298"/>
      <c r="Y396" s="408"/>
      <c r="AC396" s="2"/>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5"/>
      <c r="AY396" s="105"/>
      <c r="AZ396" s="120"/>
      <c r="BA396" s="120"/>
    </row>
    <row r="397" spans="1:53" ht="20.100000000000001" customHeight="1" thickBot="1">
      <c r="A397" s="339"/>
      <c r="B397" s="340"/>
      <c r="C397" s="340"/>
      <c r="D397" s="341"/>
      <c r="E397" s="272"/>
      <c r="F397" s="273"/>
      <c r="G397" s="273"/>
      <c r="H397" s="273"/>
      <c r="I397" s="273"/>
      <c r="J397" s="273"/>
      <c r="K397" s="273"/>
      <c r="L397" s="273"/>
      <c r="M397" s="273"/>
      <c r="N397" s="273"/>
      <c r="O397" s="273"/>
      <c r="P397" s="273"/>
      <c r="Q397" s="274"/>
      <c r="R397" s="339"/>
      <c r="S397" s="340"/>
      <c r="T397" s="342"/>
      <c r="U397" s="343"/>
      <c r="V397" s="344"/>
      <c r="W397" s="235"/>
      <c r="X397" s="236"/>
      <c r="Y397" s="408"/>
      <c r="AC397" s="2"/>
      <c r="AD397" s="109"/>
      <c r="AE397" s="109"/>
      <c r="AF397" s="109"/>
      <c r="AG397" s="109"/>
      <c r="AH397" s="110"/>
      <c r="AI397" s="110"/>
      <c r="AJ397" s="110"/>
      <c r="AK397" s="110"/>
      <c r="AL397" s="110"/>
      <c r="AM397" s="110"/>
      <c r="AN397" s="110"/>
      <c r="AO397" s="110"/>
      <c r="AP397" s="110"/>
      <c r="AQ397" s="110"/>
      <c r="AR397" s="110"/>
      <c r="AS397" s="110"/>
      <c r="AT397" s="110"/>
      <c r="AU397" s="106"/>
      <c r="AV397" s="106"/>
      <c r="AW397" s="121"/>
      <c r="AX397" s="121"/>
      <c r="AY397" s="121"/>
      <c r="AZ397" s="107"/>
      <c r="BA397" s="107"/>
    </row>
    <row r="398" spans="1:53" ht="14.1" customHeight="1">
      <c r="A398" s="241" t="s">
        <v>49</v>
      </c>
      <c r="B398" s="220" t="s">
        <v>50</v>
      </c>
      <c r="C398" s="220"/>
      <c r="D398" s="220"/>
      <c r="E398" s="220" t="s">
        <v>51</v>
      </c>
      <c r="F398" s="220"/>
      <c r="G398" s="220"/>
      <c r="H398" s="220"/>
      <c r="I398" s="221" t="s">
        <v>68</v>
      </c>
      <c r="J398" s="221"/>
      <c r="K398" s="221"/>
      <c r="L398" s="220" t="s">
        <v>52</v>
      </c>
      <c r="M398" s="220"/>
      <c r="N398" s="246" t="s">
        <v>38</v>
      </c>
      <c r="O398" s="247"/>
      <c r="P398" s="248"/>
      <c r="Q398" s="246" t="s">
        <v>39</v>
      </c>
      <c r="R398" s="247"/>
      <c r="S398" s="249"/>
      <c r="T398" s="345"/>
      <c r="U398" s="345"/>
      <c r="V398" s="346"/>
      <c r="W398" s="237"/>
      <c r="X398" s="238"/>
      <c r="Y398" s="408"/>
      <c r="AC398" s="2"/>
      <c r="AD398" s="104"/>
      <c r="AE398" s="105"/>
      <c r="AF398" s="105"/>
      <c r="AG398" s="105"/>
      <c r="AH398" s="105"/>
      <c r="AI398" s="105"/>
      <c r="AJ398" s="105"/>
      <c r="AK398" s="105"/>
      <c r="AL398" s="161"/>
      <c r="AM398" s="161"/>
      <c r="AN398" s="161"/>
      <c r="AO398" s="105"/>
      <c r="AP398" s="105"/>
      <c r="AQ398" s="105"/>
      <c r="AR398" s="105"/>
      <c r="AS398" s="105"/>
      <c r="AT398" s="105"/>
      <c r="AU398" s="105"/>
      <c r="AV398" s="105"/>
      <c r="AW398" s="121"/>
      <c r="AX398" s="121"/>
      <c r="AY398" s="121"/>
      <c r="AZ398" s="107"/>
      <c r="BA398" s="107"/>
    </row>
    <row r="399" spans="1:53" ht="15" customHeight="1">
      <c r="A399" s="242"/>
      <c r="B399" s="347"/>
      <c r="C399" s="317"/>
      <c r="D399" s="348"/>
      <c r="E399" s="256" t="str">
        <f>IF(B399="","",L399+I399)</f>
        <v/>
      </c>
      <c r="F399" s="256"/>
      <c r="G399" s="256"/>
      <c r="H399" s="256"/>
      <c r="I399" s="256"/>
      <c r="J399" s="256"/>
      <c r="K399" s="256"/>
      <c r="L399" s="333"/>
      <c r="M399" s="334"/>
      <c r="N399" s="336">
        <v>0.1</v>
      </c>
      <c r="O399" s="268" t="str">
        <f>IF(L399=0,"",ROUND(L399*N399,0))</f>
        <v/>
      </c>
      <c r="P399" s="338"/>
      <c r="Q399" s="268" t="str">
        <f>IF(L399=0,"",L399+O399)</f>
        <v/>
      </c>
      <c r="R399" s="269"/>
      <c r="S399" s="269"/>
      <c r="T399" s="46" t="s">
        <v>54</v>
      </c>
      <c r="U399" s="244"/>
      <c r="V399" s="245"/>
      <c r="W399" s="239"/>
      <c r="X399" s="240"/>
      <c r="Y399" s="408"/>
      <c r="AC399" s="2"/>
      <c r="AD399" s="104"/>
      <c r="AE399" s="162"/>
      <c r="AF399" s="162"/>
      <c r="AG399" s="162"/>
      <c r="AH399" s="163"/>
      <c r="AI399" s="163"/>
      <c r="AJ399" s="163"/>
      <c r="AK399" s="163"/>
      <c r="AL399" s="163"/>
      <c r="AM399" s="163"/>
      <c r="AN399" s="163"/>
      <c r="AO399" s="163"/>
      <c r="AP399" s="163"/>
      <c r="AQ399" s="164"/>
      <c r="AR399" s="165"/>
      <c r="AS399" s="165"/>
      <c r="AT399" s="163"/>
      <c r="AU399" s="163"/>
      <c r="AV399" s="163"/>
      <c r="AW399" s="51"/>
      <c r="AX399" s="106"/>
      <c r="AY399" s="106"/>
      <c r="AZ399" s="107"/>
      <c r="BA399" s="107"/>
    </row>
    <row r="400" spans="1:53" ht="15" customHeight="1" thickBot="1">
      <c r="A400" s="243"/>
      <c r="B400" s="349"/>
      <c r="C400" s="350"/>
      <c r="D400" s="351"/>
      <c r="E400" s="257"/>
      <c r="F400" s="257"/>
      <c r="G400" s="257"/>
      <c r="H400" s="257"/>
      <c r="I400" s="257"/>
      <c r="J400" s="257"/>
      <c r="K400" s="257"/>
      <c r="L400" s="270"/>
      <c r="M400" s="335"/>
      <c r="N400" s="337"/>
      <c r="O400" s="270"/>
      <c r="P400" s="335"/>
      <c r="Q400" s="270"/>
      <c r="R400" s="271"/>
      <c r="S400" s="271"/>
      <c r="T400" s="47" t="s">
        <v>55</v>
      </c>
      <c r="U400" s="244"/>
      <c r="V400" s="245"/>
      <c r="W400" s="235"/>
      <c r="X400" s="236"/>
      <c r="Y400" s="408"/>
      <c r="AC400" s="2"/>
      <c r="AD400" s="104"/>
      <c r="AE400" s="162"/>
      <c r="AF400" s="162"/>
      <c r="AG400" s="162"/>
      <c r="AH400" s="163"/>
      <c r="AI400" s="163"/>
      <c r="AJ400" s="163"/>
      <c r="AK400" s="163"/>
      <c r="AL400" s="163"/>
      <c r="AM400" s="163"/>
      <c r="AN400" s="163"/>
      <c r="AO400" s="163"/>
      <c r="AP400" s="163"/>
      <c r="AQ400" s="164"/>
      <c r="AR400" s="165"/>
      <c r="AS400" s="165"/>
      <c r="AT400" s="163"/>
      <c r="AU400" s="163"/>
      <c r="AV400" s="163"/>
      <c r="AW400" s="51"/>
      <c r="AX400" s="106"/>
      <c r="AY400" s="106"/>
      <c r="AZ400" s="107"/>
      <c r="BA400" s="107"/>
    </row>
    <row r="401" spans="1:54" ht="14.1" customHeight="1">
      <c r="A401" s="31"/>
      <c r="B401" s="31"/>
      <c r="C401" s="32"/>
      <c r="E401" s="204" t="s">
        <v>56</v>
      </c>
      <c r="F401" s="206" t="s">
        <v>57</v>
      </c>
      <c r="G401" s="207"/>
      <c r="H401" s="207"/>
      <c r="I401" s="207"/>
      <c r="J401" s="207"/>
      <c r="K401" s="208"/>
      <c r="L401" s="209" t="s">
        <v>69</v>
      </c>
      <c r="M401" s="210"/>
      <c r="N401" s="211" t="s">
        <v>38</v>
      </c>
      <c r="O401" s="209"/>
      <c r="P401" s="210"/>
      <c r="Q401" s="211" t="s">
        <v>58</v>
      </c>
      <c r="R401" s="209"/>
      <c r="S401" s="209"/>
      <c r="T401" s="212" t="s">
        <v>59</v>
      </c>
      <c r="U401" s="213"/>
      <c r="V401" s="214"/>
      <c r="W401" s="237"/>
      <c r="X401" s="238"/>
      <c r="Y401" s="408"/>
      <c r="AC401" s="2"/>
      <c r="AD401" s="71"/>
      <c r="AE401" s="71"/>
      <c r="AF401" s="50"/>
      <c r="AG401" s="2"/>
      <c r="AH401" s="108"/>
      <c r="AI401" s="111"/>
      <c r="AJ401" s="111"/>
      <c r="AK401" s="111"/>
      <c r="AL401" s="111"/>
      <c r="AM401" s="111"/>
      <c r="AN401" s="111"/>
      <c r="AO401" s="112"/>
      <c r="AP401" s="112"/>
      <c r="AQ401" s="112"/>
      <c r="AR401" s="112"/>
      <c r="AS401" s="112"/>
      <c r="AT401" s="112"/>
      <c r="AU401" s="112"/>
      <c r="AV401" s="112"/>
      <c r="AW401" s="105"/>
      <c r="AX401" s="105"/>
      <c r="AY401" s="105"/>
      <c r="AZ401" s="107"/>
      <c r="BA401" s="107"/>
    </row>
    <row r="402" spans="1:54" ht="27.95" customHeight="1">
      <c r="A402" s="31"/>
      <c r="B402" s="31"/>
      <c r="C402" s="32"/>
      <c r="E402" s="205"/>
      <c r="F402" s="215"/>
      <c r="G402" s="216"/>
      <c r="H402" s="216"/>
      <c r="I402" s="216"/>
      <c r="J402" s="216"/>
      <c r="K402" s="217"/>
      <c r="L402" s="218"/>
      <c r="M402" s="219"/>
      <c r="N402" s="282"/>
      <c r="O402" s="218"/>
      <c r="P402" s="219"/>
      <c r="Q402" s="282"/>
      <c r="R402" s="218"/>
      <c r="S402" s="218"/>
      <c r="T402" s="283"/>
      <c r="U402" s="284"/>
      <c r="V402" s="285"/>
      <c r="W402" s="239"/>
      <c r="X402" s="240"/>
      <c r="Y402" s="408"/>
      <c r="AC402" s="2"/>
      <c r="AD402" s="71"/>
      <c r="AE402" s="71"/>
      <c r="AF402" s="50"/>
      <c r="AG402" s="2"/>
      <c r="AH402" s="108"/>
      <c r="AI402" s="113"/>
      <c r="AJ402" s="113"/>
      <c r="AK402" s="113"/>
      <c r="AL402" s="113"/>
      <c r="AM402" s="113"/>
      <c r="AN402" s="113"/>
      <c r="AO402" s="114"/>
      <c r="AP402" s="114"/>
      <c r="AQ402" s="114"/>
      <c r="AR402" s="114"/>
      <c r="AS402" s="114"/>
      <c r="AT402" s="114"/>
      <c r="AU402" s="114"/>
      <c r="AV402" s="114"/>
      <c r="AW402" s="115"/>
      <c r="AX402" s="115"/>
      <c r="AY402" s="115"/>
      <c r="AZ402" s="107"/>
      <c r="BA402" s="107"/>
    </row>
    <row r="403" spans="1:54" ht="5.8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408"/>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row>
    <row r="404" spans="1:54" ht="14.1" customHeight="1">
      <c r="A404" s="286" t="s">
        <v>44</v>
      </c>
      <c r="B404" s="287"/>
      <c r="C404" s="287"/>
      <c r="D404" s="288"/>
      <c r="E404" s="352" t="s">
        <v>45</v>
      </c>
      <c r="F404" s="353"/>
      <c r="G404" s="353"/>
      <c r="H404" s="353"/>
      <c r="I404" s="353"/>
      <c r="J404" s="353"/>
      <c r="K404" s="353"/>
      <c r="L404" s="353"/>
      <c r="M404" s="353"/>
      <c r="N404" s="353"/>
      <c r="O404" s="353"/>
      <c r="P404" s="353"/>
      <c r="Q404" s="354"/>
      <c r="R404" s="292" t="s">
        <v>46</v>
      </c>
      <c r="S404" s="293"/>
      <c r="T404" s="294" t="s">
        <v>47</v>
      </c>
      <c r="U404" s="295"/>
      <c r="V404" s="296"/>
      <c r="W404" s="297" t="s">
        <v>48</v>
      </c>
      <c r="X404" s="298"/>
      <c r="Y404" s="408"/>
      <c r="AC404" s="2"/>
      <c r="AD404" s="105"/>
      <c r="AE404" s="105"/>
      <c r="AF404" s="105"/>
      <c r="AG404" s="105"/>
      <c r="AH404" s="105"/>
      <c r="AI404" s="105"/>
      <c r="AJ404" s="105"/>
      <c r="AK404" s="105"/>
      <c r="AL404" s="105"/>
      <c r="AM404" s="105"/>
      <c r="AN404" s="105"/>
      <c r="AO404" s="105"/>
      <c r="AP404" s="105"/>
      <c r="AQ404" s="105"/>
      <c r="AR404" s="105"/>
      <c r="AS404" s="105"/>
      <c r="AT404" s="105"/>
      <c r="AU404" s="105"/>
      <c r="AV404" s="105"/>
      <c r="AW404" s="105"/>
      <c r="AX404" s="105"/>
      <c r="AY404" s="105"/>
      <c r="AZ404" s="120"/>
      <c r="BA404" s="120"/>
    </row>
    <row r="405" spans="1:54" ht="20.100000000000001" customHeight="1" thickBot="1">
      <c r="A405" s="339"/>
      <c r="B405" s="340"/>
      <c r="C405" s="340"/>
      <c r="D405" s="341"/>
      <c r="E405" s="272"/>
      <c r="F405" s="273"/>
      <c r="G405" s="273"/>
      <c r="H405" s="273"/>
      <c r="I405" s="273"/>
      <c r="J405" s="273"/>
      <c r="K405" s="273"/>
      <c r="L405" s="273"/>
      <c r="M405" s="273"/>
      <c r="N405" s="273"/>
      <c r="O405" s="273"/>
      <c r="P405" s="273"/>
      <c r="Q405" s="274"/>
      <c r="R405" s="339"/>
      <c r="S405" s="340"/>
      <c r="T405" s="342"/>
      <c r="U405" s="343"/>
      <c r="V405" s="344"/>
      <c r="W405" s="235"/>
      <c r="X405" s="236"/>
      <c r="Y405" s="408"/>
      <c r="AC405" s="2"/>
      <c r="AD405" s="109"/>
      <c r="AE405" s="109"/>
      <c r="AF405" s="109"/>
      <c r="AG405" s="109"/>
      <c r="AH405" s="110"/>
      <c r="AI405" s="110"/>
      <c r="AJ405" s="110"/>
      <c r="AK405" s="110"/>
      <c r="AL405" s="110"/>
      <c r="AM405" s="110"/>
      <c r="AN405" s="110"/>
      <c r="AO405" s="110"/>
      <c r="AP405" s="110"/>
      <c r="AQ405" s="110"/>
      <c r="AR405" s="110"/>
      <c r="AS405" s="110"/>
      <c r="AT405" s="110"/>
      <c r="AU405" s="106"/>
      <c r="AV405" s="106"/>
      <c r="AW405" s="121"/>
      <c r="AX405" s="121"/>
      <c r="AY405" s="121"/>
      <c r="AZ405" s="107"/>
      <c r="BA405" s="107"/>
    </row>
    <row r="406" spans="1:54" ht="14.1" customHeight="1">
      <c r="A406" s="241" t="s">
        <v>49</v>
      </c>
      <c r="B406" s="220" t="s">
        <v>50</v>
      </c>
      <c r="C406" s="220"/>
      <c r="D406" s="220"/>
      <c r="E406" s="220" t="s">
        <v>51</v>
      </c>
      <c r="F406" s="220"/>
      <c r="G406" s="220"/>
      <c r="H406" s="220"/>
      <c r="I406" s="221" t="s">
        <v>68</v>
      </c>
      <c r="J406" s="221"/>
      <c r="K406" s="221"/>
      <c r="L406" s="220" t="s">
        <v>52</v>
      </c>
      <c r="M406" s="220"/>
      <c r="N406" s="246" t="s">
        <v>38</v>
      </c>
      <c r="O406" s="247"/>
      <c r="P406" s="248"/>
      <c r="Q406" s="246" t="s">
        <v>39</v>
      </c>
      <c r="R406" s="247"/>
      <c r="S406" s="249"/>
      <c r="T406" s="345"/>
      <c r="U406" s="345"/>
      <c r="V406" s="346"/>
      <c r="W406" s="237"/>
      <c r="X406" s="238"/>
      <c r="Y406" s="408"/>
      <c r="AC406" s="2"/>
      <c r="AD406" s="104"/>
      <c r="AE406" s="105"/>
      <c r="AF406" s="105"/>
      <c r="AG406" s="105"/>
      <c r="AH406" s="105"/>
      <c r="AI406" s="105"/>
      <c r="AJ406" s="105"/>
      <c r="AK406" s="105"/>
      <c r="AL406" s="161"/>
      <c r="AM406" s="161"/>
      <c r="AN406" s="161"/>
      <c r="AO406" s="105"/>
      <c r="AP406" s="105"/>
      <c r="AQ406" s="105"/>
      <c r="AR406" s="105"/>
      <c r="AS406" s="105"/>
      <c r="AT406" s="105"/>
      <c r="AU406" s="105"/>
      <c r="AV406" s="105"/>
      <c r="AW406" s="121"/>
      <c r="AX406" s="121"/>
      <c r="AY406" s="121"/>
      <c r="AZ406" s="107"/>
      <c r="BA406" s="107"/>
    </row>
    <row r="407" spans="1:54" ht="15" customHeight="1">
      <c r="A407" s="242"/>
      <c r="B407" s="347"/>
      <c r="C407" s="317"/>
      <c r="D407" s="348"/>
      <c r="E407" s="256" t="str">
        <f>IF(B407="","",L407+I407)</f>
        <v/>
      </c>
      <c r="F407" s="256"/>
      <c r="G407" s="256"/>
      <c r="H407" s="256"/>
      <c r="I407" s="256"/>
      <c r="J407" s="256"/>
      <c r="K407" s="256"/>
      <c r="L407" s="333"/>
      <c r="M407" s="334"/>
      <c r="N407" s="336">
        <v>0.1</v>
      </c>
      <c r="O407" s="268" t="str">
        <f>IF(L407=0,"",ROUND(L407*N407,0))</f>
        <v/>
      </c>
      <c r="P407" s="338"/>
      <c r="Q407" s="268" t="str">
        <f>IF(L407=0,"",L407+O407)</f>
        <v/>
      </c>
      <c r="R407" s="269"/>
      <c r="S407" s="269"/>
      <c r="T407" s="46" t="s">
        <v>54</v>
      </c>
      <c r="U407" s="244"/>
      <c r="V407" s="245"/>
      <c r="W407" s="239"/>
      <c r="X407" s="240"/>
      <c r="Y407" s="408"/>
      <c r="AC407" s="2"/>
      <c r="AD407" s="104"/>
      <c r="AE407" s="162"/>
      <c r="AF407" s="162"/>
      <c r="AG407" s="162"/>
      <c r="AH407" s="163"/>
      <c r="AI407" s="163"/>
      <c r="AJ407" s="163"/>
      <c r="AK407" s="163"/>
      <c r="AL407" s="163"/>
      <c r="AM407" s="163"/>
      <c r="AN407" s="163"/>
      <c r="AO407" s="163"/>
      <c r="AP407" s="163"/>
      <c r="AQ407" s="164"/>
      <c r="AR407" s="165"/>
      <c r="AS407" s="165"/>
      <c r="AT407" s="163"/>
      <c r="AU407" s="163"/>
      <c r="AV407" s="163"/>
      <c r="AW407" s="51"/>
      <c r="AX407" s="106"/>
      <c r="AY407" s="106"/>
      <c r="AZ407" s="107"/>
      <c r="BA407" s="107"/>
    </row>
    <row r="408" spans="1:54" ht="15" customHeight="1" thickBot="1">
      <c r="A408" s="243"/>
      <c r="B408" s="349"/>
      <c r="C408" s="350"/>
      <c r="D408" s="351"/>
      <c r="E408" s="257"/>
      <c r="F408" s="257"/>
      <c r="G408" s="257"/>
      <c r="H408" s="257"/>
      <c r="I408" s="257"/>
      <c r="J408" s="257"/>
      <c r="K408" s="257"/>
      <c r="L408" s="270"/>
      <c r="M408" s="335"/>
      <c r="N408" s="337"/>
      <c r="O408" s="270"/>
      <c r="P408" s="335"/>
      <c r="Q408" s="270"/>
      <c r="R408" s="271"/>
      <c r="S408" s="271"/>
      <c r="T408" s="47" t="s">
        <v>55</v>
      </c>
      <c r="U408" s="244"/>
      <c r="V408" s="245"/>
      <c r="W408" s="235"/>
      <c r="X408" s="236"/>
      <c r="Y408" s="408"/>
      <c r="AC408" s="2"/>
      <c r="AD408" s="104"/>
      <c r="AE408" s="162"/>
      <c r="AF408" s="162"/>
      <c r="AG408" s="162"/>
      <c r="AH408" s="163"/>
      <c r="AI408" s="163"/>
      <c r="AJ408" s="163"/>
      <c r="AK408" s="163"/>
      <c r="AL408" s="163"/>
      <c r="AM408" s="163"/>
      <c r="AN408" s="163"/>
      <c r="AO408" s="163"/>
      <c r="AP408" s="163"/>
      <c r="AQ408" s="164"/>
      <c r="AR408" s="165"/>
      <c r="AS408" s="165"/>
      <c r="AT408" s="163"/>
      <c r="AU408" s="163"/>
      <c r="AV408" s="163"/>
      <c r="AW408" s="51"/>
      <c r="AX408" s="106"/>
      <c r="AY408" s="106"/>
      <c r="AZ408" s="107"/>
      <c r="BA408" s="107"/>
    </row>
    <row r="409" spans="1:54" ht="14.1" customHeight="1">
      <c r="A409" s="31"/>
      <c r="B409" s="31"/>
      <c r="C409" s="32"/>
      <c r="E409" s="204" t="s">
        <v>56</v>
      </c>
      <c r="F409" s="206" t="s">
        <v>57</v>
      </c>
      <c r="G409" s="207"/>
      <c r="H409" s="207"/>
      <c r="I409" s="207"/>
      <c r="J409" s="207"/>
      <c r="K409" s="208"/>
      <c r="L409" s="209" t="s">
        <v>69</v>
      </c>
      <c r="M409" s="210"/>
      <c r="N409" s="211" t="s">
        <v>38</v>
      </c>
      <c r="O409" s="209"/>
      <c r="P409" s="210"/>
      <c r="Q409" s="211" t="s">
        <v>58</v>
      </c>
      <c r="R409" s="209"/>
      <c r="S409" s="209"/>
      <c r="T409" s="212" t="s">
        <v>59</v>
      </c>
      <c r="U409" s="213"/>
      <c r="V409" s="214"/>
      <c r="W409" s="237"/>
      <c r="X409" s="238"/>
      <c r="Y409" s="408"/>
      <c r="AC409" s="2"/>
      <c r="AD409" s="71"/>
      <c r="AE409" s="71"/>
      <c r="AF409" s="50"/>
      <c r="AG409" s="2"/>
      <c r="AH409" s="108"/>
      <c r="AI409" s="111"/>
      <c r="AJ409" s="111"/>
      <c r="AK409" s="111"/>
      <c r="AL409" s="111"/>
      <c r="AM409" s="111"/>
      <c r="AN409" s="111"/>
      <c r="AO409" s="112"/>
      <c r="AP409" s="112"/>
      <c r="AQ409" s="112"/>
      <c r="AR409" s="112"/>
      <c r="AS409" s="112"/>
      <c r="AT409" s="112"/>
      <c r="AU409" s="112"/>
      <c r="AV409" s="112"/>
      <c r="AW409" s="105"/>
      <c r="AX409" s="105"/>
      <c r="AY409" s="105"/>
      <c r="AZ409" s="107"/>
      <c r="BA409" s="107"/>
    </row>
    <row r="410" spans="1:54" ht="27.95" customHeight="1">
      <c r="A410" s="31"/>
      <c r="B410" s="31"/>
      <c r="C410" s="32"/>
      <c r="E410" s="205"/>
      <c r="F410" s="215"/>
      <c r="G410" s="216"/>
      <c r="H410" s="216"/>
      <c r="I410" s="216"/>
      <c r="J410" s="216"/>
      <c r="K410" s="217"/>
      <c r="L410" s="218"/>
      <c r="M410" s="219"/>
      <c r="N410" s="282"/>
      <c r="O410" s="218"/>
      <c r="P410" s="219"/>
      <c r="Q410" s="282"/>
      <c r="R410" s="218"/>
      <c r="S410" s="218"/>
      <c r="T410" s="283"/>
      <c r="U410" s="284"/>
      <c r="V410" s="285"/>
      <c r="W410" s="239"/>
      <c r="X410" s="240"/>
      <c r="Y410" s="408"/>
      <c r="AC410" s="2"/>
      <c r="AD410" s="71"/>
      <c r="AE410" s="71"/>
      <c r="AF410" s="50"/>
      <c r="AG410" s="2"/>
      <c r="AH410" s="108"/>
      <c r="AI410" s="113"/>
      <c r="AJ410" s="113"/>
      <c r="AK410" s="113"/>
      <c r="AL410" s="113"/>
      <c r="AM410" s="113"/>
      <c r="AN410" s="113"/>
      <c r="AO410" s="114"/>
      <c r="AP410" s="114"/>
      <c r="AQ410" s="114"/>
      <c r="AR410" s="114"/>
      <c r="AS410" s="114"/>
      <c r="AT410" s="114"/>
      <c r="AU410" s="114"/>
      <c r="AV410" s="114"/>
      <c r="AW410" s="115"/>
      <c r="AX410" s="115"/>
      <c r="AY410" s="115"/>
      <c r="AZ410" s="107"/>
      <c r="BA410" s="107"/>
    </row>
    <row r="411" spans="1:54" ht="30" customHeight="1">
      <c r="A411" s="48"/>
      <c r="B411" s="48"/>
      <c r="C411" s="48"/>
      <c r="D411" s="48"/>
      <c r="E411" s="48"/>
      <c r="F411" s="48"/>
      <c r="G411" s="48"/>
      <c r="H411" s="48"/>
      <c r="I411" s="48"/>
      <c r="J411" s="48"/>
      <c r="K411" s="48"/>
      <c r="L411" s="48"/>
      <c r="M411" s="48"/>
      <c r="N411" s="48"/>
      <c r="O411" s="97"/>
      <c r="P411" s="97"/>
      <c r="Q411" s="48"/>
      <c r="R411" s="48"/>
      <c r="S411" s="48"/>
      <c r="T411" s="48"/>
      <c r="U411" s="48"/>
      <c r="V411" s="48"/>
      <c r="W411" s="48"/>
      <c r="X411" s="48"/>
      <c r="Y411" s="408" t="s">
        <v>89</v>
      </c>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row>
    <row r="412" spans="1:54" ht="14.1" customHeight="1">
      <c r="A412" s="286" t="s">
        <v>44</v>
      </c>
      <c r="B412" s="287"/>
      <c r="C412" s="287"/>
      <c r="D412" s="288"/>
      <c r="E412" s="352" t="s">
        <v>45</v>
      </c>
      <c r="F412" s="353"/>
      <c r="G412" s="353"/>
      <c r="H412" s="353"/>
      <c r="I412" s="353"/>
      <c r="J412" s="353"/>
      <c r="K412" s="353"/>
      <c r="L412" s="353"/>
      <c r="M412" s="353"/>
      <c r="N412" s="353"/>
      <c r="O412" s="353"/>
      <c r="P412" s="353"/>
      <c r="Q412" s="354"/>
      <c r="R412" s="292" t="s">
        <v>46</v>
      </c>
      <c r="S412" s="293"/>
      <c r="T412" s="294" t="s">
        <v>47</v>
      </c>
      <c r="U412" s="295"/>
      <c r="V412" s="296"/>
      <c r="W412" s="297" t="s">
        <v>48</v>
      </c>
      <c r="X412" s="298"/>
      <c r="Y412" s="408"/>
      <c r="AC412" s="2"/>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20"/>
      <c r="BA412" s="120"/>
    </row>
    <row r="413" spans="1:54" ht="20.100000000000001" customHeight="1" thickBot="1">
      <c r="A413" s="339"/>
      <c r="B413" s="340"/>
      <c r="C413" s="340"/>
      <c r="D413" s="341"/>
      <c r="E413" s="272"/>
      <c r="F413" s="273"/>
      <c r="G413" s="273"/>
      <c r="H413" s="273"/>
      <c r="I413" s="273"/>
      <c r="J413" s="273"/>
      <c r="K413" s="273"/>
      <c r="L413" s="273"/>
      <c r="M413" s="273"/>
      <c r="N413" s="273"/>
      <c r="O413" s="273"/>
      <c r="P413" s="273"/>
      <c r="Q413" s="274"/>
      <c r="R413" s="339"/>
      <c r="S413" s="340"/>
      <c r="T413" s="342"/>
      <c r="U413" s="343"/>
      <c r="V413" s="344"/>
      <c r="W413" s="235"/>
      <c r="X413" s="236"/>
      <c r="Y413" s="408"/>
      <c r="AC413" s="2"/>
      <c r="AD413" s="109"/>
      <c r="AE413" s="109"/>
      <c r="AF413" s="109"/>
      <c r="AG413" s="109"/>
      <c r="AH413" s="110"/>
      <c r="AI413" s="110"/>
      <c r="AJ413" s="110"/>
      <c r="AK413" s="110"/>
      <c r="AL413" s="110"/>
      <c r="AM413" s="110"/>
      <c r="AN413" s="110"/>
      <c r="AO413" s="110"/>
      <c r="AP413" s="110"/>
      <c r="AQ413" s="110"/>
      <c r="AR413" s="110"/>
      <c r="AS413" s="110"/>
      <c r="AT413" s="110"/>
      <c r="AU413" s="106"/>
      <c r="AV413" s="106"/>
      <c r="AW413" s="121"/>
      <c r="AX413" s="121"/>
      <c r="AY413" s="121"/>
      <c r="AZ413" s="107"/>
      <c r="BA413" s="107"/>
    </row>
    <row r="414" spans="1:54" ht="14.1" customHeight="1">
      <c r="A414" s="241" t="s">
        <v>49</v>
      </c>
      <c r="B414" s="220" t="s">
        <v>50</v>
      </c>
      <c r="C414" s="220"/>
      <c r="D414" s="220"/>
      <c r="E414" s="220" t="s">
        <v>51</v>
      </c>
      <c r="F414" s="220"/>
      <c r="G414" s="220"/>
      <c r="H414" s="220"/>
      <c r="I414" s="221" t="s">
        <v>68</v>
      </c>
      <c r="J414" s="221"/>
      <c r="K414" s="221"/>
      <c r="L414" s="220" t="s">
        <v>52</v>
      </c>
      <c r="M414" s="220"/>
      <c r="N414" s="246" t="s">
        <v>38</v>
      </c>
      <c r="O414" s="247"/>
      <c r="P414" s="248"/>
      <c r="Q414" s="246" t="s">
        <v>39</v>
      </c>
      <c r="R414" s="247"/>
      <c r="S414" s="249"/>
      <c r="T414" s="345"/>
      <c r="U414" s="345"/>
      <c r="V414" s="346"/>
      <c r="W414" s="237"/>
      <c r="X414" s="238"/>
      <c r="Y414" s="408"/>
      <c r="AC414" s="2"/>
      <c r="AD414" s="104"/>
      <c r="AE414" s="105"/>
      <c r="AF414" s="105"/>
      <c r="AG414" s="105"/>
      <c r="AH414" s="105"/>
      <c r="AI414" s="105"/>
      <c r="AJ414" s="105"/>
      <c r="AK414" s="105"/>
      <c r="AL414" s="161"/>
      <c r="AM414" s="161"/>
      <c r="AN414" s="161"/>
      <c r="AO414" s="105"/>
      <c r="AP414" s="105"/>
      <c r="AQ414" s="105"/>
      <c r="AR414" s="105"/>
      <c r="AS414" s="105"/>
      <c r="AT414" s="105"/>
      <c r="AU414" s="105"/>
      <c r="AV414" s="105"/>
      <c r="AW414" s="121"/>
      <c r="AX414" s="121"/>
      <c r="AY414" s="121"/>
      <c r="AZ414" s="107"/>
      <c r="BA414" s="107"/>
    </row>
    <row r="415" spans="1:54" ht="15" customHeight="1">
      <c r="A415" s="242"/>
      <c r="B415" s="347"/>
      <c r="C415" s="317"/>
      <c r="D415" s="348"/>
      <c r="E415" s="256" t="str">
        <f>IF(B415="","",L415+I415)</f>
        <v/>
      </c>
      <c r="F415" s="256"/>
      <c r="G415" s="256"/>
      <c r="H415" s="256"/>
      <c r="I415" s="256"/>
      <c r="J415" s="256"/>
      <c r="K415" s="256"/>
      <c r="L415" s="333"/>
      <c r="M415" s="334"/>
      <c r="N415" s="336">
        <v>0.1</v>
      </c>
      <c r="O415" s="268" t="str">
        <f>IF(L415=0,"",ROUND(L415*N415,0))</f>
        <v/>
      </c>
      <c r="P415" s="338"/>
      <c r="Q415" s="268" t="str">
        <f>IF(L415=0,"",L415+O415)</f>
        <v/>
      </c>
      <c r="R415" s="269"/>
      <c r="S415" s="269"/>
      <c r="T415" s="46" t="s">
        <v>54</v>
      </c>
      <c r="U415" s="244"/>
      <c r="V415" s="245"/>
      <c r="W415" s="239"/>
      <c r="X415" s="240"/>
      <c r="Y415" s="408"/>
      <c r="AC415" s="2"/>
      <c r="AD415" s="104"/>
      <c r="AE415" s="162"/>
      <c r="AF415" s="162"/>
      <c r="AG415" s="162"/>
      <c r="AH415" s="163"/>
      <c r="AI415" s="163"/>
      <c r="AJ415" s="163"/>
      <c r="AK415" s="163"/>
      <c r="AL415" s="163"/>
      <c r="AM415" s="163"/>
      <c r="AN415" s="163"/>
      <c r="AO415" s="163"/>
      <c r="AP415" s="163"/>
      <c r="AQ415" s="164"/>
      <c r="AR415" s="165"/>
      <c r="AS415" s="165"/>
      <c r="AT415" s="163"/>
      <c r="AU415" s="163"/>
      <c r="AV415" s="163"/>
      <c r="AW415" s="51"/>
      <c r="AX415" s="106"/>
      <c r="AY415" s="106"/>
      <c r="AZ415" s="107"/>
      <c r="BA415" s="107"/>
    </row>
    <row r="416" spans="1:54" ht="15" customHeight="1" thickBot="1">
      <c r="A416" s="243"/>
      <c r="B416" s="349"/>
      <c r="C416" s="350"/>
      <c r="D416" s="351"/>
      <c r="E416" s="257"/>
      <c r="F416" s="257"/>
      <c r="G416" s="257"/>
      <c r="H416" s="257"/>
      <c r="I416" s="257"/>
      <c r="J416" s="257"/>
      <c r="K416" s="257"/>
      <c r="L416" s="270"/>
      <c r="M416" s="335"/>
      <c r="N416" s="337"/>
      <c r="O416" s="270"/>
      <c r="P416" s="335"/>
      <c r="Q416" s="270"/>
      <c r="R416" s="271"/>
      <c r="S416" s="271"/>
      <c r="T416" s="47" t="s">
        <v>55</v>
      </c>
      <c r="U416" s="244"/>
      <c r="V416" s="245"/>
      <c r="W416" s="235"/>
      <c r="X416" s="236"/>
      <c r="Y416" s="408"/>
      <c r="AC416" s="2"/>
      <c r="AD416" s="104"/>
      <c r="AE416" s="162"/>
      <c r="AF416" s="162"/>
      <c r="AG416" s="162"/>
      <c r="AH416" s="163"/>
      <c r="AI416" s="163"/>
      <c r="AJ416" s="163"/>
      <c r="AK416" s="163"/>
      <c r="AL416" s="163"/>
      <c r="AM416" s="163"/>
      <c r="AN416" s="163"/>
      <c r="AO416" s="163"/>
      <c r="AP416" s="163"/>
      <c r="AQ416" s="164"/>
      <c r="AR416" s="165"/>
      <c r="AS416" s="165"/>
      <c r="AT416" s="163"/>
      <c r="AU416" s="163"/>
      <c r="AV416" s="163"/>
      <c r="AW416" s="51"/>
      <c r="AX416" s="106"/>
      <c r="AY416" s="106"/>
      <c r="AZ416" s="107"/>
      <c r="BA416" s="107"/>
    </row>
    <row r="417" spans="1:53" ht="14.1" customHeight="1">
      <c r="A417" s="31"/>
      <c r="B417" s="31"/>
      <c r="C417" s="32"/>
      <c r="E417" s="204" t="s">
        <v>56</v>
      </c>
      <c r="F417" s="206" t="s">
        <v>57</v>
      </c>
      <c r="G417" s="207"/>
      <c r="H417" s="207"/>
      <c r="I417" s="207"/>
      <c r="J417" s="207"/>
      <c r="K417" s="208"/>
      <c r="L417" s="209" t="s">
        <v>69</v>
      </c>
      <c r="M417" s="210"/>
      <c r="N417" s="211" t="s">
        <v>38</v>
      </c>
      <c r="O417" s="209"/>
      <c r="P417" s="210"/>
      <c r="Q417" s="211" t="s">
        <v>58</v>
      </c>
      <c r="R417" s="209"/>
      <c r="S417" s="209"/>
      <c r="T417" s="212" t="s">
        <v>59</v>
      </c>
      <c r="U417" s="213"/>
      <c r="V417" s="214"/>
      <c r="W417" s="237"/>
      <c r="X417" s="238"/>
      <c r="Y417" s="408"/>
      <c r="AC417" s="2"/>
      <c r="AD417" s="71"/>
      <c r="AE417" s="71"/>
      <c r="AF417" s="50"/>
      <c r="AG417" s="2"/>
      <c r="AH417" s="108"/>
      <c r="AI417" s="111"/>
      <c r="AJ417" s="111"/>
      <c r="AK417" s="111"/>
      <c r="AL417" s="111"/>
      <c r="AM417" s="111"/>
      <c r="AN417" s="111"/>
      <c r="AO417" s="112"/>
      <c r="AP417" s="112"/>
      <c r="AQ417" s="112"/>
      <c r="AR417" s="112"/>
      <c r="AS417" s="112"/>
      <c r="AT417" s="112"/>
      <c r="AU417" s="112"/>
      <c r="AV417" s="112"/>
      <c r="AW417" s="105"/>
      <c r="AX417" s="105"/>
      <c r="AY417" s="105"/>
      <c r="AZ417" s="107"/>
      <c r="BA417" s="107"/>
    </row>
    <row r="418" spans="1:53" ht="27.95" customHeight="1">
      <c r="A418" s="31"/>
      <c r="B418" s="31"/>
      <c r="C418" s="32"/>
      <c r="E418" s="205"/>
      <c r="F418" s="215"/>
      <c r="G418" s="216"/>
      <c r="H418" s="216"/>
      <c r="I418" s="216"/>
      <c r="J418" s="216"/>
      <c r="K418" s="217"/>
      <c r="L418" s="218"/>
      <c r="M418" s="219"/>
      <c r="N418" s="282"/>
      <c r="O418" s="218"/>
      <c r="P418" s="219"/>
      <c r="Q418" s="282"/>
      <c r="R418" s="218"/>
      <c r="S418" s="218"/>
      <c r="T418" s="283"/>
      <c r="U418" s="284"/>
      <c r="V418" s="285"/>
      <c r="W418" s="239"/>
      <c r="X418" s="240"/>
      <c r="Y418" s="408"/>
      <c r="AC418" s="2"/>
      <c r="AD418" s="71"/>
      <c r="AE418" s="71"/>
      <c r="AF418" s="50"/>
      <c r="AG418" s="2"/>
      <c r="AH418" s="108"/>
      <c r="AI418" s="113"/>
      <c r="AJ418" s="113"/>
      <c r="AK418" s="113"/>
      <c r="AL418" s="113"/>
      <c r="AM418" s="113"/>
      <c r="AN418" s="113"/>
      <c r="AO418" s="114"/>
      <c r="AP418" s="114"/>
      <c r="AQ418" s="114"/>
      <c r="AR418" s="114"/>
      <c r="AS418" s="114"/>
      <c r="AT418" s="114"/>
      <c r="AU418" s="114"/>
      <c r="AV418" s="114"/>
      <c r="AW418" s="115"/>
      <c r="AX418" s="115"/>
      <c r="AY418" s="115"/>
      <c r="AZ418" s="107"/>
      <c r="BA418" s="107"/>
    </row>
    <row r="419" spans="1:53" ht="5.8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408"/>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row>
    <row r="420" spans="1:53" ht="14.1" customHeight="1">
      <c r="A420" s="286" t="s">
        <v>44</v>
      </c>
      <c r="B420" s="287"/>
      <c r="C420" s="287"/>
      <c r="D420" s="288"/>
      <c r="E420" s="352" t="s">
        <v>45</v>
      </c>
      <c r="F420" s="353"/>
      <c r="G420" s="353"/>
      <c r="H420" s="353"/>
      <c r="I420" s="353"/>
      <c r="J420" s="353"/>
      <c r="K420" s="353"/>
      <c r="L420" s="353"/>
      <c r="M420" s="353"/>
      <c r="N420" s="353"/>
      <c r="O420" s="353"/>
      <c r="P420" s="353"/>
      <c r="Q420" s="354"/>
      <c r="R420" s="292" t="s">
        <v>46</v>
      </c>
      <c r="S420" s="293"/>
      <c r="T420" s="294" t="s">
        <v>47</v>
      </c>
      <c r="U420" s="295"/>
      <c r="V420" s="296"/>
      <c r="W420" s="297" t="s">
        <v>48</v>
      </c>
      <c r="X420" s="298"/>
      <c r="Y420" s="408"/>
      <c r="AC420" s="2"/>
      <c r="AD420" s="105"/>
      <c r="AE420" s="105"/>
      <c r="AF420" s="105"/>
      <c r="AG420" s="105"/>
      <c r="AH420" s="105"/>
      <c r="AI420" s="105"/>
      <c r="AJ420" s="105"/>
      <c r="AK420" s="105"/>
      <c r="AL420" s="105"/>
      <c r="AM420" s="105"/>
      <c r="AN420" s="105"/>
      <c r="AO420" s="105"/>
      <c r="AP420" s="105"/>
      <c r="AQ420" s="105"/>
      <c r="AR420" s="105"/>
      <c r="AS420" s="105"/>
      <c r="AT420" s="105"/>
      <c r="AU420" s="105"/>
      <c r="AV420" s="105"/>
      <c r="AW420" s="105"/>
      <c r="AX420" s="105"/>
      <c r="AY420" s="105"/>
      <c r="AZ420" s="120"/>
      <c r="BA420" s="120"/>
    </row>
    <row r="421" spans="1:53" ht="20.100000000000001" customHeight="1" thickBot="1">
      <c r="A421" s="339"/>
      <c r="B421" s="340"/>
      <c r="C421" s="340"/>
      <c r="D421" s="341"/>
      <c r="E421" s="272"/>
      <c r="F421" s="273"/>
      <c r="G421" s="273"/>
      <c r="H421" s="273"/>
      <c r="I421" s="273"/>
      <c r="J421" s="273"/>
      <c r="K421" s="273"/>
      <c r="L421" s="273"/>
      <c r="M421" s="273"/>
      <c r="N421" s="273"/>
      <c r="O421" s="273"/>
      <c r="P421" s="273"/>
      <c r="Q421" s="274"/>
      <c r="R421" s="339"/>
      <c r="S421" s="340"/>
      <c r="T421" s="342"/>
      <c r="U421" s="343"/>
      <c r="V421" s="344"/>
      <c r="W421" s="235"/>
      <c r="X421" s="236"/>
      <c r="Y421" s="408"/>
      <c r="AC421" s="2"/>
      <c r="AD421" s="109"/>
      <c r="AE421" s="109"/>
      <c r="AF421" s="109"/>
      <c r="AG421" s="109"/>
      <c r="AH421" s="110"/>
      <c r="AI421" s="110"/>
      <c r="AJ421" s="110"/>
      <c r="AK421" s="110"/>
      <c r="AL421" s="110"/>
      <c r="AM421" s="110"/>
      <c r="AN421" s="110"/>
      <c r="AO421" s="110"/>
      <c r="AP421" s="110"/>
      <c r="AQ421" s="110"/>
      <c r="AR421" s="110"/>
      <c r="AS421" s="110"/>
      <c r="AT421" s="110"/>
      <c r="AU421" s="106"/>
      <c r="AV421" s="106"/>
      <c r="AW421" s="121"/>
      <c r="AX421" s="121"/>
      <c r="AY421" s="121"/>
      <c r="AZ421" s="107"/>
      <c r="BA421" s="107"/>
    </row>
    <row r="422" spans="1:53" ht="14.1" customHeight="1">
      <c r="A422" s="241" t="s">
        <v>49</v>
      </c>
      <c r="B422" s="220" t="s">
        <v>50</v>
      </c>
      <c r="C422" s="220"/>
      <c r="D422" s="220"/>
      <c r="E422" s="220" t="s">
        <v>51</v>
      </c>
      <c r="F422" s="220"/>
      <c r="G422" s="220"/>
      <c r="H422" s="220"/>
      <c r="I422" s="221" t="s">
        <v>68</v>
      </c>
      <c r="J422" s="221"/>
      <c r="K422" s="221"/>
      <c r="L422" s="220" t="s">
        <v>52</v>
      </c>
      <c r="M422" s="220"/>
      <c r="N422" s="246" t="s">
        <v>38</v>
      </c>
      <c r="O422" s="247"/>
      <c r="P422" s="248"/>
      <c r="Q422" s="246" t="s">
        <v>39</v>
      </c>
      <c r="R422" s="247"/>
      <c r="S422" s="249"/>
      <c r="T422" s="345"/>
      <c r="U422" s="345"/>
      <c r="V422" s="346"/>
      <c r="W422" s="237"/>
      <c r="X422" s="238"/>
      <c r="Y422" s="408"/>
      <c r="AC422" s="2"/>
      <c r="AD422" s="104"/>
      <c r="AE422" s="105"/>
      <c r="AF422" s="105"/>
      <c r="AG422" s="105"/>
      <c r="AH422" s="105"/>
      <c r="AI422" s="105"/>
      <c r="AJ422" s="105"/>
      <c r="AK422" s="105"/>
      <c r="AL422" s="161"/>
      <c r="AM422" s="161"/>
      <c r="AN422" s="161"/>
      <c r="AO422" s="105"/>
      <c r="AP422" s="105"/>
      <c r="AQ422" s="105"/>
      <c r="AR422" s="105"/>
      <c r="AS422" s="105"/>
      <c r="AT422" s="105"/>
      <c r="AU422" s="105"/>
      <c r="AV422" s="105"/>
      <c r="AW422" s="121"/>
      <c r="AX422" s="121"/>
      <c r="AY422" s="121"/>
      <c r="AZ422" s="107"/>
      <c r="BA422" s="107"/>
    </row>
    <row r="423" spans="1:53" ht="15" customHeight="1">
      <c r="A423" s="242"/>
      <c r="B423" s="347"/>
      <c r="C423" s="317"/>
      <c r="D423" s="348"/>
      <c r="E423" s="256" t="str">
        <f>IF(B423="","",L423+I423)</f>
        <v/>
      </c>
      <c r="F423" s="256"/>
      <c r="G423" s="256"/>
      <c r="H423" s="256"/>
      <c r="I423" s="256"/>
      <c r="J423" s="256"/>
      <c r="K423" s="256"/>
      <c r="L423" s="333"/>
      <c r="M423" s="334"/>
      <c r="N423" s="336">
        <v>0.1</v>
      </c>
      <c r="O423" s="268" t="str">
        <f>IF(L423=0,"",ROUND(L423*N423,0))</f>
        <v/>
      </c>
      <c r="P423" s="338"/>
      <c r="Q423" s="268" t="str">
        <f>IF(L423=0,"",L423+O423)</f>
        <v/>
      </c>
      <c r="R423" s="269"/>
      <c r="S423" s="269"/>
      <c r="T423" s="46" t="s">
        <v>54</v>
      </c>
      <c r="U423" s="244"/>
      <c r="V423" s="245"/>
      <c r="W423" s="239"/>
      <c r="X423" s="240"/>
      <c r="Y423" s="408"/>
      <c r="AC423" s="2"/>
      <c r="AD423" s="104"/>
      <c r="AE423" s="162"/>
      <c r="AF423" s="162"/>
      <c r="AG423" s="162"/>
      <c r="AH423" s="163"/>
      <c r="AI423" s="163"/>
      <c r="AJ423" s="163"/>
      <c r="AK423" s="163"/>
      <c r="AL423" s="163"/>
      <c r="AM423" s="163"/>
      <c r="AN423" s="163"/>
      <c r="AO423" s="163"/>
      <c r="AP423" s="163"/>
      <c r="AQ423" s="164"/>
      <c r="AR423" s="165"/>
      <c r="AS423" s="165"/>
      <c r="AT423" s="163"/>
      <c r="AU423" s="163"/>
      <c r="AV423" s="163"/>
      <c r="AW423" s="51"/>
      <c r="AX423" s="106"/>
      <c r="AY423" s="106"/>
      <c r="AZ423" s="107"/>
      <c r="BA423" s="107"/>
    </row>
    <row r="424" spans="1:53" ht="15" customHeight="1" thickBot="1">
      <c r="A424" s="243"/>
      <c r="B424" s="349"/>
      <c r="C424" s="350"/>
      <c r="D424" s="351"/>
      <c r="E424" s="257"/>
      <c r="F424" s="257"/>
      <c r="G424" s="257"/>
      <c r="H424" s="257"/>
      <c r="I424" s="257"/>
      <c r="J424" s="257"/>
      <c r="K424" s="257"/>
      <c r="L424" s="270"/>
      <c r="M424" s="335"/>
      <c r="N424" s="337"/>
      <c r="O424" s="270"/>
      <c r="P424" s="335"/>
      <c r="Q424" s="270"/>
      <c r="R424" s="271"/>
      <c r="S424" s="271"/>
      <c r="T424" s="47" t="s">
        <v>55</v>
      </c>
      <c r="U424" s="244"/>
      <c r="V424" s="245"/>
      <c r="W424" s="235"/>
      <c r="X424" s="236"/>
      <c r="Y424" s="408"/>
      <c r="AC424" s="2"/>
      <c r="AD424" s="104"/>
      <c r="AE424" s="162"/>
      <c r="AF424" s="162"/>
      <c r="AG424" s="162"/>
      <c r="AH424" s="163"/>
      <c r="AI424" s="163"/>
      <c r="AJ424" s="163"/>
      <c r="AK424" s="163"/>
      <c r="AL424" s="163"/>
      <c r="AM424" s="163"/>
      <c r="AN424" s="163"/>
      <c r="AO424" s="163"/>
      <c r="AP424" s="163"/>
      <c r="AQ424" s="164"/>
      <c r="AR424" s="165"/>
      <c r="AS424" s="165"/>
      <c r="AT424" s="163"/>
      <c r="AU424" s="163"/>
      <c r="AV424" s="163"/>
      <c r="AW424" s="51"/>
      <c r="AX424" s="106"/>
      <c r="AY424" s="106"/>
      <c r="AZ424" s="107"/>
      <c r="BA424" s="107"/>
    </row>
    <row r="425" spans="1:53" ht="14.1" customHeight="1">
      <c r="A425" s="31"/>
      <c r="B425" s="31"/>
      <c r="C425" s="32"/>
      <c r="E425" s="204" t="s">
        <v>56</v>
      </c>
      <c r="F425" s="206" t="s">
        <v>57</v>
      </c>
      <c r="G425" s="207"/>
      <c r="H425" s="207"/>
      <c r="I425" s="207"/>
      <c r="J425" s="207"/>
      <c r="K425" s="208"/>
      <c r="L425" s="209" t="s">
        <v>69</v>
      </c>
      <c r="M425" s="210"/>
      <c r="N425" s="211" t="s">
        <v>38</v>
      </c>
      <c r="O425" s="209"/>
      <c r="P425" s="210"/>
      <c r="Q425" s="211" t="s">
        <v>58</v>
      </c>
      <c r="R425" s="209"/>
      <c r="S425" s="209"/>
      <c r="T425" s="212" t="s">
        <v>59</v>
      </c>
      <c r="U425" s="213"/>
      <c r="V425" s="214"/>
      <c r="W425" s="237"/>
      <c r="X425" s="238"/>
      <c r="Y425" s="408"/>
      <c r="AC425" s="2"/>
      <c r="AD425" s="71"/>
      <c r="AE425" s="71"/>
      <c r="AF425" s="50"/>
      <c r="AG425" s="2"/>
      <c r="AH425" s="108"/>
      <c r="AI425" s="111"/>
      <c r="AJ425" s="111"/>
      <c r="AK425" s="111"/>
      <c r="AL425" s="111"/>
      <c r="AM425" s="111"/>
      <c r="AN425" s="111"/>
      <c r="AO425" s="112"/>
      <c r="AP425" s="112"/>
      <c r="AQ425" s="112"/>
      <c r="AR425" s="112"/>
      <c r="AS425" s="112"/>
      <c r="AT425" s="112"/>
      <c r="AU425" s="112"/>
      <c r="AV425" s="112"/>
      <c r="AW425" s="105"/>
      <c r="AX425" s="105"/>
      <c r="AY425" s="105"/>
      <c r="AZ425" s="107"/>
      <c r="BA425" s="107"/>
    </row>
    <row r="426" spans="1:53" ht="27.95" customHeight="1">
      <c r="A426" s="31"/>
      <c r="B426" s="31"/>
      <c r="C426" s="32"/>
      <c r="E426" s="205"/>
      <c r="F426" s="215"/>
      <c r="G426" s="216"/>
      <c r="H426" s="216"/>
      <c r="I426" s="216"/>
      <c r="J426" s="216"/>
      <c r="K426" s="217"/>
      <c r="L426" s="218"/>
      <c r="M426" s="219"/>
      <c r="N426" s="282"/>
      <c r="O426" s="218"/>
      <c r="P426" s="219"/>
      <c r="Q426" s="282"/>
      <c r="R426" s="218"/>
      <c r="S426" s="218"/>
      <c r="T426" s="283"/>
      <c r="U426" s="284"/>
      <c r="V426" s="285"/>
      <c r="W426" s="239"/>
      <c r="X426" s="240"/>
      <c r="Y426" s="408"/>
      <c r="AC426" s="2"/>
      <c r="AD426" s="71"/>
      <c r="AE426" s="71"/>
      <c r="AF426" s="50"/>
      <c r="AG426" s="2"/>
      <c r="AH426" s="108"/>
      <c r="AI426" s="113"/>
      <c r="AJ426" s="113"/>
      <c r="AK426" s="113"/>
      <c r="AL426" s="113"/>
      <c r="AM426" s="113"/>
      <c r="AN426" s="113"/>
      <c r="AO426" s="114"/>
      <c r="AP426" s="114"/>
      <c r="AQ426" s="114"/>
      <c r="AR426" s="114"/>
      <c r="AS426" s="114"/>
      <c r="AT426" s="114"/>
      <c r="AU426" s="114"/>
      <c r="AV426" s="114"/>
      <c r="AW426" s="115"/>
      <c r="AX426" s="115"/>
      <c r="AY426" s="115"/>
      <c r="AZ426" s="107"/>
      <c r="BA426" s="107"/>
    </row>
    <row r="427" spans="1:53" ht="5.8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408"/>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row>
    <row r="428" spans="1:53" ht="14.1" customHeight="1">
      <c r="A428" s="286" t="s">
        <v>44</v>
      </c>
      <c r="B428" s="287"/>
      <c r="C428" s="287"/>
      <c r="D428" s="288"/>
      <c r="E428" s="352" t="s">
        <v>45</v>
      </c>
      <c r="F428" s="353"/>
      <c r="G428" s="353"/>
      <c r="H428" s="353"/>
      <c r="I428" s="353"/>
      <c r="J428" s="353"/>
      <c r="K428" s="353"/>
      <c r="L428" s="353"/>
      <c r="M428" s="353"/>
      <c r="N428" s="353"/>
      <c r="O428" s="353"/>
      <c r="P428" s="353"/>
      <c r="Q428" s="354"/>
      <c r="R428" s="292" t="s">
        <v>46</v>
      </c>
      <c r="S428" s="293"/>
      <c r="T428" s="294" t="s">
        <v>47</v>
      </c>
      <c r="U428" s="295"/>
      <c r="V428" s="296"/>
      <c r="W428" s="297" t="s">
        <v>48</v>
      </c>
      <c r="X428" s="298"/>
      <c r="Y428" s="408"/>
      <c r="AC428" s="2"/>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5"/>
      <c r="AY428" s="105"/>
      <c r="AZ428" s="120"/>
      <c r="BA428" s="120"/>
    </row>
    <row r="429" spans="1:53" ht="20.100000000000001" customHeight="1" thickBot="1">
      <c r="A429" s="339"/>
      <c r="B429" s="340"/>
      <c r="C429" s="340"/>
      <c r="D429" s="341"/>
      <c r="E429" s="272"/>
      <c r="F429" s="273"/>
      <c r="G429" s="273"/>
      <c r="H429" s="273"/>
      <c r="I429" s="273"/>
      <c r="J429" s="273"/>
      <c r="K429" s="273"/>
      <c r="L429" s="273"/>
      <c r="M429" s="273"/>
      <c r="N429" s="273"/>
      <c r="O429" s="273"/>
      <c r="P429" s="273"/>
      <c r="Q429" s="274"/>
      <c r="R429" s="339"/>
      <c r="S429" s="340"/>
      <c r="T429" s="342"/>
      <c r="U429" s="343"/>
      <c r="V429" s="344"/>
      <c r="W429" s="235"/>
      <c r="X429" s="236"/>
      <c r="Y429" s="408"/>
      <c r="AC429" s="2"/>
      <c r="AD429" s="109"/>
      <c r="AE429" s="109"/>
      <c r="AF429" s="109"/>
      <c r="AG429" s="109"/>
      <c r="AH429" s="110"/>
      <c r="AI429" s="110"/>
      <c r="AJ429" s="110"/>
      <c r="AK429" s="110"/>
      <c r="AL429" s="110"/>
      <c r="AM429" s="110"/>
      <c r="AN429" s="110"/>
      <c r="AO429" s="110"/>
      <c r="AP429" s="110"/>
      <c r="AQ429" s="110"/>
      <c r="AR429" s="110"/>
      <c r="AS429" s="110"/>
      <c r="AT429" s="110"/>
      <c r="AU429" s="106"/>
      <c r="AV429" s="106"/>
      <c r="AW429" s="121"/>
      <c r="AX429" s="121"/>
      <c r="AY429" s="121"/>
      <c r="AZ429" s="107"/>
      <c r="BA429" s="107"/>
    </row>
    <row r="430" spans="1:53" ht="14.1" customHeight="1">
      <c r="A430" s="241" t="s">
        <v>49</v>
      </c>
      <c r="B430" s="220" t="s">
        <v>50</v>
      </c>
      <c r="C430" s="220"/>
      <c r="D430" s="220"/>
      <c r="E430" s="220" t="s">
        <v>51</v>
      </c>
      <c r="F430" s="220"/>
      <c r="G430" s="220"/>
      <c r="H430" s="220"/>
      <c r="I430" s="221" t="s">
        <v>68</v>
      </c>
      <c r="J430" s="221"/>
      <c r="K430" s="221"/>
      <c r="L430" s="220" t="s">
        <v>52</v>
      </c>
      <c r="M430" s="220"/>
      <c r="N430" s="246" t="s">
        <v>38</v>
      </c>
      <c r="O430" s="247"/>
      <c r="P430" s="248"/>
      <c r="Q430" s="246" t="s">
        <v>39</v>
      </c>
      <c r="R430" s="247"/>
      <c r="S430" s="249"/>
      <c r="T430" s="345"/>
      <c r="U430" s="345"/>
      <c r="V430" s="346"/>
      <c r="W430" s="237"/>
      <c r="X430" s="238"/>
      <c r="Y430" s="408"/>
      <c r="AC430" s="2"/>
      <c r="AD430" s="104"/>
      <c r="AE430" s="105"/>
      <c r="AF430" s="105"/>
      <c r="AG430" s="105"/>
      <c r="AH430" s="105"/>
      <c r="AI430" s="105"/>
      <c r="AJ430" s="105"/>
      <c r="AK430" s="105"/>
      <c r="AL430" s="161"/>
      <c r="AM430" s="161"/>
      <c r="AN430" s="161"/>
      <c r="AO430" s="105"/>
      <c r="AP430" s="105"/>
      <c r="AQ430" s="105"/>
      <c r="AR430" s="105"/>
      <c r="AS430" s="105"/>
      <c r="AT430" s="105"/>
      <c r="AU430" s="105"/>
      <c r="AV430" s="105"/>
      <c r="AW430" s="121"/>
      <c r="AX430" s="121"/>
      <c r="AY430" s="121"/>
      <c r="AZ430" s="107"/>
      <c r="BA430" s="107"/>
    </row>
    <row r="431" spans="1:53" ht="15" customHeight="1">
      <c r="A431" s="242"/>
      <c r="B431" s="347"/>
      <c r="C431" s="317"/>
      <c r="D431" s="348"/>
      <c r="E431" s="256" t="str">
        <f>IF(B431="","",L431+I431)</f>
        <v/>
      </c>
      <c r="F431" s="256"/>
      <c r="G431" s="256"/>
      <c r="H431" s="256"/>
      <c r="I431" s="256"/>
      <c r="J431" s="256"/>
      <c r="K431" s="256"/>
      <c r="L431" s="333"/>
      <c r="M431" s="334"/>
      <c r="N431" s="336">
        <v>0.1</v>
      </c>
      <c r="O431" s="268" t="str">
        <f>IF(L431=0,"",ROUND(L431*N431,0))</f>
        <v/>
      </c>
      <c r="P431" s="338"/>
      <c r="Q431" s="268" t="str">
        <f>IF(L431=0,"",L431+O431)</f>
        <v/>
      </c>
      <c r="R431" s="269"/>
      <c r="S431" s="269"/>
      <c r="T431" s="46" t="s">
        <v>54</v>
      </c>
      <c r="U431" s="244"/>
      <c r="V431" s="245"/>
      <c r="W431" s="239"/>
      <c r="X431" s="240"/>
      <c r="Y431" s="408"/>
      <c r="AC431" s="2"/>
      <c r="AD431" s="104"/>
      <c r="AE431" s="162"/>
      <c r="AF431" s="162"/>
      <c r="AG431" s="162"/>
      <c r="AH431" s="163"/>
      <c r="AI431" s="163"/>
      <c r="AJ431" s="163"/>
      <c r="AK431" s="163"/>
      <c r="AL431" s="163"/>
      <c r="AM431" s="163"/>
      <c r="AN431" s="163"/>
      <c r="AO431" s="163"/>
      <c r="AP431" s="163"/>
      <c r="AQ431" s="164"/>
      <c r="AR431" s="165"/>
      <c r="AS431" s="165"/>
      <c r="AT431" s="163"/>
      <c r="AU431" s="163"/>
      <c r="AV431" s="163"/>
      <c r="AW431" s="51"/>
      <c r="AX431" s="106"/>
      <c r="AY431" s="106"/>
      <c r="AZ431" s="107"/>
      <c r="BA431" s="107"/>
    </row>
    <row r="432" spans="1:53" ht="15" customHeight="1" thickBot="1">
      <c r="A432" s="243"/>
      <c r="B432" s="349"/>
      <c r="C432" s="350"/>
      <c r="D432" s="351"/>
      <c r="E432" s="257"/>
      <c r="F432" s="257"/>
      <c r="G432" s="257"/>
      <c r="H432" s="257"/>
      <c r="I432" s="257"/>
      <c r="J432" s="257"/>
      <c r="K432" s="257"/>
      <c r="L432" s="270"/>
      <c r="M432" s="335"/>
      <c r="N432" s="337"/>
      <c r="O432" s="270"/>
      <c r="P432" s="335"/>
      <c r="Q432" s="270"/>
      <c r="R432" s="271"/>
      <c r="S432" s="271"/>
      <c r="T432" s="47" t="s">
        <v>55</v>
      </c>
      <c r="U432" s="244"/>
      <c r="V432" s="245"/>
      <c r="W432" s="235"/>
      <c r="X432" s="236"/>
      <c r="Y432" s="408"/>
      <c r="AC432" s="2"/>
      <c r="AD432" s="104"/>
      <c r="AE432" s="162"/>
      <c r="AF432" s="162"/>
      <c r="AG432" s="162"/>
      <c r="AH432" s="163"/>
      <c r="AI432" s="163"/>
      <c r="AJ432" s="163"/>
      <c r="AK432" s="163"/>
      <c r="AL432" s="163"/>
      <c r="AM432" s="163"/>
      <c r="AN432" s="163"/>
      <c r="AO432" s="163"/>
      <c r="AP432" s="163"/>
      <c r="AQ432" s="164"/>
      <c r="AR432" s="165"/>
      <c r="AS432" s="165"/>
      <c r="AT432" s="163"/>
      <c r="AU432" s="163"/>
      <c r="AV432" s="163"/>
      <c r="AW432" s="51"/>
      <c r="AX432" s="106"/>
      <c r="AY432" s="106"/>
      <c r="AZ432" s="107"/>
      <c r="BA432" s="107"/>
    </row>
    <row r="433" spans="1:53" ht="14.1" customHeight="1">
      <c r="A433" s="31"/>
      <c r="B433" s="31"/>
      <c r="C433" s="32"/>
      <c r="E433" s="204" t="s">
        <v>56</v>
      </c>
      <c r="F433" s="206" t="s">
        <v>57</v>
      </c>
      <c r="G433" s="207"/>
      <c r="H433" s="207"/>
      <c r="I433" s="207"/>
      <c r="J433" s="207"/>
      <c r="K433" s="208"/>
      <c r="L433" s="209" t="s">
        <v>69</v>
      </c>
      <c r="M433" s="210"/>
      <c r="N433" s="211" t="s">
        <v>38</v>
      </c>
      <c r="O433" s="209"/>
      <c r="P433" s="210"/>
      <c r="Q433" s="211" t="s">
        <v>58</v>
      </c>
      <c r="R433" s="209"/>
      <c r="S433" s="209"/>
      <c r="T433" s="212" t="s">
        <v>59</v>
      </c>
      <c r="U433" s="213"/>
      <c r="V433" s="214"/>
      <c r="W433" s="237"/>
      <c r="X433" s="238"/>
      <c r="Y433" s="408"/>
      <c r="AC433" s="2"/>
      <c r="AD433" s="71"/>
      <c r="AE433" s="71"/>
      <c r="AF433" s="50"/>
      <c r="AG433" s="2"/>
      <c r="AH433" s="108"/>
      <c r="AI433" s="111"/>
      <c r="AJ433" s="111"/>
      <c r="AK433" s="111"/>
      <c r="AL433" s="111"/>
      <c r="AM433" s="111"/>
      <c r="AN433" s="111"/>
      <c r="AO433" s="112"/>
      <c r="AP433" s="112"/>
      <c r="AQ433" s="112"/>
      <c r="AR433" s="112"/>
      <c r="AS433" s="112"/>
      <c r="AT433" s="112"/>
      <c r="AU433" s="112"/>
      <c r="AV433" s="112"/>
      <c r="AW433" s="105"/>
      <c r="AX433" s="105"/>
      <c r="AY433" s="105"/>
      <c r="AZ433" s="107"/>
      <c r="BA433" s="107"/>
    </row>
    <row r="434" spans="1:53" ht="27.95" customHeight="1">
      <c r="A434" s="31"/>
      <c r="B434" s="31"/>
      <c r="C434" s="32"/>
      <c r="E434" s="205"/>
      <c r="F434" s="215"/>
      <c r="G434" s="216"/>
      <c r="H434" s="216"/>
      <c r="I434" s="216"/>
      <c r="J434" s="216"/>
      <c r="K434" s="217"/>
      <c r="L434" s="218"/>
      <c r="M434" s="219"/>
      <c r="N434" s="282"/>
      <c r="O434" s="218"/>
      <c r="P434" s="219"/>
      <c r="Q434" s="282"/>
      <c r="R434" s="218"/>
      <c r="S434" s="218"/>
      <c r="T434" s="283"/>
      <c r="U434" s="284"/>
      <c r="V434" s="285"/>
      <c r="W434" s="239"/>
      <c r="X434" s="240"/>
      <c r="Y434" s="408"/>
      <c r="AC434" s="2"/>
      <c r="AD434" s="71"/>
      <c r="AE434" s="71"/>
      <c r="AF434" s="50"/>
      <c r="AG434" s="2"/>
      <c r="AH434" s="108"/>
      <c r="AI434" s="113"/>
      <c r="AJ434" s="113"/>
      <c r="AK434" s="113"/>
      <c r="AL434" s="113"/>
      <c r="AM434" s="113"/>
      <c r="AN434" s="113"/>
      <c r="AO434" s="114"/>
      <c r="AP434" s="114"/>
      <c r="AQ434" s="114"/>
      <c r="AR434" s="114"/>
      <c r="AS434" s="114"/>
      <c r="AT434" s="114"/>
      <c r="AU434" s="114"/>
      <c r="AV434" s="114"/>
      <c r="AW434" s="115"/>
      <c r="AX434" s="115"/>
      <c r="AY434" s="115"/>
      <c r="AZ434" s="107"/>
      <c r="BA434" s="107"/>
    </row>
    <row r="435" spans="1:53" ht="5.8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408"/>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row>
    <row r="436" spans="1:53" ht="14.1" customHeight="1">
      <c r="A436" s="286" t="s">
        <v>44</v>
      </c>
      <c r="B436" s="287"/>
      <c r="C436" s="287"/>
      <c r="D436" s="288"/>
      <c r="E436" s="352" t="s">
        <v>45</v>
      </c>
      <c r="F436" s="353"/>
      <c r="G436" s="353"/>
      <c r="H436" s="353"/>
      <c r="I436" s="353"/>
      <c r="J436" s="353"/>
      <c r="K436" s="353"/>
      <c r="L436" s="353"/>
      <c r="M436" s="353"/>
      <c r="N436" s="353"/>
      <c r="O436" s="353"/>
      <c r="P436" s="353"/>
      <c r="Q436" s="354"/>
      <c r="R436" s="292" t="s">
        <v>46</v>
      </c>
      <c r="S436" s="293"/>
      <c r="T436" s="294" t="s">
        <v>47</v>
      </c>
      <c r="U436" s="295"/>
      <c r="V436" s="296"/>
      <c r="W436" s="297" t="s">
        <v>48</v>
      </c>
      <c r="X436" s="298"/>
      <c r="Y436" s="408"/>
      <c r="AC436" s="2"/>
      <c r="AD436" s="105"/>
      <c r="AE436" s="105"/>
      <c r="AF436" s="105"/>
      <c r="AG436" s="105"/>
      <c r="AH436" s="105"/>
      <c r="AI436" s="105"/>
      <c r="AJ436" s="105"/>
      <c r="AK436" s="105"/>
      <c r="AL436" s="105"/>
      <c r="AM436" s="105"/>
      <c r="AN436" s="105"/>
      <c r="AO436" s="105"/>
      <c r="AP436" s="105"/>
      <c r="AQ436" s="105"/>
      <c r="AR436" s="105"/>
      <c r="AS436" s="105"/>
      <c r="AT436" s="105"/>
      <c r="AU436" s="105"/>
      <c r="AV436" s="105"/>
      <c r="AW436" s="105"/>
      <c r="AX436" s="105"/>
      <c r="AY436" s="105"/>
      <c r="AZ436" s="120"/>
      <c r="BA436" s="120"/>
    </row>
    <row r="437" spans="1:53" ht="20.100000000000001" customHeight="1" thickBot="1">
      <c r="A437" s="339"/>
      <c r="B437" s="340"/>
      <c r="C437" s="340"/>
      <c r="D437" s="341"/>
      <c r="E437" s="272"/>
      <c r="F437" s="273"/>
      <c r="G437" s="273"/>
      <c r="H437" s="273"/>
      <c r="I437" s="273"/>
      <c r="J437" s="273"/>
      <c r="K437" s="273"/>
      <c r="L437" s="273"/>
      <c r="M437" s="273"/>
      <c r="N437" s="273"/>
      <c r="O437" s="273"/>
      <c r="P437" s="273"/>
      <c r="Q437" s="274"/>
      <c r="R437" s="339"/>
      <c r="S437" s="340"/>
      <c r="T437" s="342"/>
      <c r="U437" s="343"/>
      <c r="V437" s="344"/>
      <c r="W437" s="235"/>
      <c r="X437" s="236"/>
      <c r="Y437" s="408"/>
      <c r="AC437" s="2"/>
      <c r="AD437" s="109"/>
      <c r="AE437" s="109"/>
      <c r="AF437" s="109"/>
      <c r="AG437" s="109"/>
      <c r="AH437" s="110"/>
      <c r="AI437" s="110"/>
      <c r="AJ437" s="110"/>
      <c r="AK437" s="110"/>
      <c r="AL437" s="110"/>
      <c r="AM437" s="110"/>
      <c r="AN437" s="110"/>
      <c r="AO437" s="110"/>
      <c r="AP437" s="110"/>
      <c r="AQ437" s="110"/>
      <c r="AR437" s="110"/>
      <c r="AS437" s="110"/>
      <c r="AT437" s="110"/>
      <c r="AU437" s="106"/>
      <c r="AV437" s="106"/>
      <c r="AW437" s="121"/>
      <c r="AX437" s="121"/>
      <c r="AY437" s="121"/>
      <c r="AZ437" s="107"/>
      <c r="BA437" s="107"/>
    </row>
    <row r="438" spans="1:53" ht="14.1" customHeight="1">
      <c r="A438" s="241" t="s">
        <v>49</v>
      </c>
      <c r="B438" s="220" t="s">
        <v>50</v>
      </c>
      <c r="C438" s="220"/>
      <c r="D438" s="220"/>
      <c r="E438" s="220" t="s">
        <v>51</v>
      </c>
      <c r="F438" s="220"/>
      <c r="G438" s="220"/>
      <c r="H438" s="220"/>
      <c r="I438" s="221" t="s">
        <v>68</v>
      </c>
      <c r="J438" s="221"/>
      <c r="K438" s="221"/>
      <c r="L438" s="220" t="s">
        <v>52</v>
      </c>
      <c r="M438" s="220"/>
      <c r="N438" s="246" t="s">
        <v>38</v>
      </c>
      <c r="O438" s="247"/>
      <c r="P438" s="248"/>
      <c r="Q438" s="246" t="s">
        <v>39</v>
      </c>
      <c r="R438" s="247"/>
      <c r="S438" s="249"/>
      <c r="T438" s="345"/>
      <c r="U438" s="345"/>
      <c r="V438" s="346"/>
      <c r="W438" s="237"/>
      <c r="X438" s="238"/>
      <c r="Y438" s="408"/>
      <c r="AC438" s="2"/>
      <c r="AD438" s="104"/>
      <c r="AE438" s="105"/>
      <c r="AF438" s="105"/>
      <c r="AG438" s="105"/>
      <c r="AH438" s="105"/>
      <c r="AI438" s="105"/>
      <c r="AJ438" s="105"/>
      <c r="AK438" s="105"/>
      <c r="AL438" s="161"/>
      <c r="AM438" s="161"/>
      <c r="AN438" s="161"/>
      <c r="AO438" s="105"/>
      <c r="AP438" s="105"/>
      <c r="AQ438" s="105"/>
      <c r="AR438" s="105"/>
      <c r="AS438" s="105"/>
      <c r="AT438" s="105"/>
      <c r="AU438" s="105"/>
      <c r="AV438" s="105"/>
      <c r="AW438" s="121"/>
      <c r="AX438" s="121"/>
      <c r="AY438" s="121"/>
      <c r="AZ438" s="107"/>
      <c r="BA438" s="107"/>
    </row>
    <row r="439" spans="1:53" ht="15" customHeight="1">
      <c r="A439" s="242"/>
      <c r="B439" s="347"/>
      <c r="C439" s="317"/>
      <c r="D439" s="348"/>
      <c r="E439" s="256" t="str">
        <f>IF(B439="","",L439+I439)</f>
        <v/>
      </c>
      <c r="F439" s="256"/>
      <c r="G439" s="256"/>
      <c r="H439" s="256"/>
      <c r="I439" s="256"/>
      <c r="J439" s="256"/>
      <c r="K439" s="256"/>
      <c r="L439" s="333"/>
      <c r="M439" s="334"/>
      <c r="N439" s="336">
        <v>0.1</v>
      </c>
      <c r="O439" s="268" t="str">
        <f>IF(L439=0,"",ROUND(L439*N439,0))</f>
        <v/>
      </c>
      <c r="P439" s="338"/>
      <c r="Q439" s="268" t="str">
        <f>IF(L439=0,"",L439+O439)</f>
        <v/>
      </c>
      <c r="R439" s="269"/>
      <c r="S439" s="269"/>
      <c r="T439" s="46" t="s">
        <v>54</v>
      </c>
      <c r="U439" s="244"/>
      <c r="V439" s="245"/>
      <c r="W439" s="239"/>
      <c r="X439" s="240"/>
      <c r="Y439" s="408"/>
      <c r="AC439" s="2"/>
      <c r="AD439" s="104"/>
      <c r="AE439" s="162"/>
      <c r="AF439" s="162"/>
      <c r="AG439" s="162"/>
      <c r="AH439" s="163"/>
      <c r="AI439" s="163"/>
      <c r="AJ439" s="163"/>
      <c r="AK439" s="163"/>
      <c r="AL439" s="163"/>
      <c r="AM439" s="163"/>
      <c r="AN439" s="163"/>
      <c r="AO439" s="163"/>
      <c r="AP439" s="163"/>
      <c r="AQ439" s="164"/>
      <c r="AR439" s="165"/>
      <c r="AS439" s="165"/>
      <c r="AT439" s="163"/>
      <c r="AU439" s="163"/>
      <c r="AV439" s="163"/>
      <c r="AW439" s="51"/>
      <c r="AX439" s="106"/>
      <c r="AY439" s="106"/>
      <c r="AZ439" s="107"/>
      <c r="BA439" s="107"/>
    </row>
    <row r="440" spans="1:53" ht="15" customHeight="1" thickBot="1">
      <c r="A440" s="243"/>
      <c r="B440" s="349"/>
      <c r="C440" s="350"/>
      <c r="D440" s="351"/>
      <c r="E440" s="257"/>
      <c r="F440" s="257"/>
      <c r="G440" s="257"/>
      <c r="H440" s="257"/>
      <c r="I440" s="257"/>
      <c r="J440" s="257"/>
      <c r="K440" s="257"/>
      <c r="L440" s="270"/>
      <c r="M440" s="335"/>
      <c r="N440" s="337"/>
      <c r="O440" s="270"/>
      <c r="P440" s="335"/>
      <c r="Q440" s="270"/>
      <c r="R440" s="271"/>
      <c r="S440" s="271"/>
      <c r="T440" s="47" t="s">
        <v>55</v>
      </c>
      <c r="U440" s="244"/>
      <c r="V440" s="245"/>
      <c r="W440" s="235"/>
      <c r="X440" s="236"/>
      <c r="Y440" s="408"/>
      <c r="AC440" s="2"/>
      <c r="AD440" s="104"/>
      <c r="AE440" s="162"/>
      <c r="AF440" s="162"/>
      <c r="AG440" s="162"/>
      <c r="AH440" s="163"/>
      <c r="AI440" s="163"/>
      <c r="AJ440" s="163"/>
      <c r="AK440" s="163"/>
      <c r="AL440" s="163"/>
      <c r="AM440" s="163"/>
      <c r="AN440" s="163"/>
      <c r="AO440" s="163"/>
      <c r="AP440" s="163"/>
      <c r="AQ440" s="164"/>
      <c r="AR440" s="165"/>
      <c r="AS440" s="165"/>
      <c r="AT440" s="163"/>
      <c r="AU440" s="163"/>
      <c r="AV440" s="163"/>
      <c r="AW440" s="51"/>
      <c r="AX440" s="106"/>
      <c r="AY440" s="106"/>
      <c r="AZ440" s="107"/>
      <c r="BA440" s="107"/>
    </row>
    <row r="441" spans="1:53" ht="14.1" customHeight="1">
      <c r="A441" s="31"/>
      <c r="B441" s="31"/>
      <c r="C441" s="32"/>
      <c r="E441" s="204" t="s">
        <v>56</v>
      </c>
      <c r="F441" s="206" t="s">
        <v>57</v>
      </c>
      <c r="G441" s="207"/>
      <c r="H441" s="207"/>
      <c r="I441" s="207"/>
      <c r="J441" s="207"/>
      <c r="K441" s="208"/>
      <c r="L441" s="209" t="s">
        <v>69</v>
      </c>
      <c r="M441" s="210"/>
      <c r="N441" s="211" t="s">
        <v>38</v>
      </c>
      <c r="O441" s="209"/>
      <c r="P441" s="210"/>
      <c r="Q441" s="211" t="s">
        <v>58</v>
      </c>
      <c r="R441" s="209"/>
      <c r="S441" s="209"/>
      <c r="T441" s="212" t="s">
        <v>59</v>
      </c>
      <c r="U441" s="213"/>
      <c r="V441" s="214"/>
      <c r="W441" s="237"/>
      <c r="X441" s="238"/>
      <c r="Y441" s="408"/>
      <c r="AC441" s="2"/>
      <c r="AD441" s="71"/>
      <c r="AE441" s="71"/>
      <c r="AF441" s="50"/>
      <c r="AG441" s="2"/>
      <c r="AH441" s="108"/>
      <c r="AI441" s="111"/>
      <c r="AJ441" s="111"/>
      <c r="AK441" s="111"/>
      <c r="AL441" s="111"/>
      <c r="AM441" s="111"/>
      <c r="AN441" s="111"/>
      <c r="AO441" s="112"/>
      <c r="AP441" s="112"/>
      <c r="AQ441" s="112"/>
      <c r="AR441" s="112"/>
      <c r="AS441" s="112"/>
      <c r="AT441" s="112"/>
      <c r="AU441" s="112"/>
      <c r="AV441" s="112"/>
      <c r="AW441" s="105"/>
      <c r="AX441" s="105"/>
      <c r="AY441" s="105"/>
      <c r="AZ441" s="107"/>
      <c r="BA441" s="107"/>
    </row>
    <row r="442" spans="1:53" ht="27.95" customHeight="1">
      <c r="A442" s="31"/>
      <c r="B442" s="31"/>
      <c r="C442" s="32"/>
      <c r="E442" s="205"/>
      <c r="F442" s="215"/>
      <c r="G442" s="216"/>
      <c r="H442" s="216"/>
      <c r="I442" s="216"/>
      <c r="J442" s="216"/>
      <c r="K442" s="217"/>
      <c r="L442" s="218"/>
      <c r="M442" s="219"/>
      <c r="N442" s="282"/>
      <c r="O442" s="218"/>
      <c r="P442" s="219"/>
      <c r="Q442" s="282"/>
      <c r="R442" s="218"/>
      <c r="S442" s="218"/>
      <c r="T442" s="283"/>
      <c r="U442" s="284"/>
      <c r="V442" s="285"/>
      <c r="W442" s="239"/>
      <c r="X442" s="240"/>
      <c r="Y442" s="408"/>
      <c r="AC442" s="2"/>
      <c r="AD442" s="71"/>
      <c r="AE442" s="71"/>
      <c r="AF442" s="50"/>
      <c r="AG442" s="2"/>
      <c r="AH442" s="108"/>
      <c r="AI442" s="113"/>
      <c r="AJ442" s="113"/>
      <c r="AK442" s="113"/>
      <c r="AL442" s="113"/>
      <c r="AM442" s="113"/>
      <c r="AN442" s="113"/>
      <c r="AO442" s="114"/>
      <c r="AP442" s="114"/>
      <c r="AQ442" s="114"/>
      <c r="AR442" s="114"/>
      <c r="AS442" s="114"/>
      <c r="AT442" s="114"/>
      <c r="AU442" s="114"/>
      <c r="AV442" s="114"/>
      <c r="AW442" s="115"/>
      <c r="AX442" s="115"/>
      <c r="AY442" s="115"/>
      <c r="AZ442" s="107"/>
      <c r="BA442" s="107"/>
    </row>
    <row r="443" spans="1:53" ht="5.8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408"/>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row>
    <row r="444" spans="1:53" ht="14.1" customHeight="1">
      <c r="A444" s="286" t="s">
        <v>44</v>
      </c>
      <c r="B444" s="287"/>
      <c r="C444" s="287"/>
      <c r="D444" s="288"/>
      <c r="E444" s="352" t="s">
        <v>45</v>
      </c>
      <c r="F444" s="353"/>
      <c r="G444" s="353"/>
      <c r="H444" s="353"/>
      <c r="I444" s="353"/>
      <c r="J444" s="353"/>
      <c r="K444" s="353"/>
      <c r="L444" s="353"/>
      <c r="M444" s="353"/>
      <c r="N444" s="353"/>
      <c r="O444" s="353"/>
      <c r="P444" s="353"/>
      <c r="Q444" s="354"/>
      <c r="R444" s="292" t="s">
        <v>46</v>
      </c>
      <c r="S444" s="293"/>
      <c r="T444" s="294" t="s">
        <v>47</v>
      </c>
      <c r="U444" s="295"/>
      <c r="V444" s="296"/>
      <c r="W444" s="297" t="s">
        <v>48</v>
      </c>
      <c r="X444" s="298"/>
      <c r="Y444" s="408"/>
      <c r="AC444" s="2"/>
      <c r="AD444" s="105"/>
      <c r="AE444" s="105"/>
      <c r="AF444" s="105"/>
      <c r="AG444" s="105"/>
      <c r="AH444" s="105"/>
      <c r="AI444" s="105"/>
      <c r="AJ444" s="105"/>
      <c r="AK444" s="105"/>
      <c r="AL444" s="105"/>
      <c r="AM444" s="105"/>
      <c r="AN444" s="105"/>
      <c r="AO444" s="105"/>
      <c r="AP444" s="105"/>
      <c r="AQ444" s="105"/>
      <c r="AR444" s="105"/>
      <c r="AS444" s="105"/>
      <c r="AT444" s="105"/>
      <c r="AU444" s="105"/>
      <c r="AV444" s="105"/>
      <c r="AW444" s="105"/>
      <c r="AX444" s="105"/>
      <c r="AY444" s="105"/>
      <c r="AZ444" s="120"/>
      <c r="BA444" s="120"/>
    </row>
    <row r="445" spans="1:53" ht="20.100000000000001" customHeight="1" thickBot="1">
      <c r="A445" s="339"/>
      <c r="B445" s="340"/>
      <c r="C445" s="340"/>
      <c r="D445" s="341"/>
      <c r="E445" s="272"/>
      <c r="F445" s="273"/>
      <c r="G445" s="273"/>
      <c r="H445" s="273"/>
      <c r="I445" s="273"/>
      <c r="J445" s="273"/>
      <c r="K445" s="273"/>
      <c r="L445" s="273"/>
      <c r="M445" s="273"/>
      <c r="N445" s="273"/>
      <c r="O445" s="273"/>
      <c r="P445" s="273"/>
      <c r="Q445" s="274"/>
      <c r="R445" s="339"/>
      <c r="S445" s="340"/>
      <c r="T445" s="342"/>
      <c r="U445" s="343"/>
      <c r="V445" s="344"/>
      <c r="W445" s="235"/>
      <c r="X445" s="236"/>
      <c r="Y445" s="408"/>
      <c r="AC445" s="2"/>
      <c r="AD445" s="109"/>
      <c r="AE445" s="109"/>
      <c r="AF445" s="109"/>
      <c r="AG445" s="109"/>
      <c r="AH445" s="110"/>
      <c r="AI445" s="110"/>
      <c r="AJ445" s="110"/>
      <c r="AK445" s="110"/>
      <c r="AL445" s="110"/>
      <c r="AM445" s="110"/>
      <c r="AN445" s="110"/>
      <c r="AO445" s="110"/>
      <c r="AP445" s="110"/>
      <c r="AQ445" s="110"/>
      <c r="AR445" s="110"/>
      <c r="AS445" s="110"/>
      <c r="AT445" s="110"/>
      <c r="AU445" s="106"/>
      <c r="AV445" s="106"/>
      <c r="AW445" s="121"/>
      <c r="AX445" s="121"/>
      <c r="AY445" s="121"/>
      <c r="AZ445" s="107"/>
      <c r="BA445" s="107"/>
    </row>
    <row r="446" spans="1:53" ht="14.1" customHeight="1">
      <c r="A446" s="241" t="s">
        <v>49</v>
      </c>
      <c r="B446" s="220" t="s">
        <v>50</v>
      </c>
      <c r="C446" s="220"/>
      <c r="D446" s="220"/>
      <c r="E446" s="220" t="s">
        <v>51</v>
      </c>
      <c r="F446" s="220"/>
      <c r="G446" s="220"/>
      <c r="H446" s="220"/>
      <c r="I446" s="221" t="s">
        <v>68</v>
      </c>
      <c r="J446" s="221"/>
      <c r="K446" s="221"/>
      <c r="L446" s="220" t="s">
        <v>52</v>
      </c>
      <c r="M446" s="220"/>
      <c r="N446" s="246" t="s">
        <v>38</v>
      </c>
      <c r="O446" s="247"/>
      <c r="P446" s="248"/>
      <c r="Q446" s="246" t="s">
        <v>39</v>
      </c>
      <c r="R446" s="247"/>
      <c r="S446" s="249"/>
      <c r="T446" s="345"/>
      <c r="U446" s="345"/>
      <c r="V446" s="346"/>
      <c r="W446" s="237"/>
      <c r="X446" s="238"/>
      <c r="Y446" s="408"/>
      <c r="AC446" s="2"/>
      <c r="AD446" s="104"/>
      <c r="AE446" s="105"/>
      <c r="AF446" s="105"/>
      <c r="AG446" s="105"/>
      <c r="AH446" s="105"/>
      <c r="AI446" s="105"/>
      <c r="AJ446" s="105"/>
      <c r="AK446" s="105"/>
      <c r="AL446" s="161"/>
      <c r="AM446" s="161"/>
      <c r="AN446" s="161"/>
      <c r="AO446" s="105"/>
      <c r="AP446" s="105"/>
      <c r="AQ446" s="105"/>
      <c r="AR446" s="105"/>
      <c r="AS446" s="105"/>
      <c r="AT446" s="105"/>
      <c r="AU446" s="105"/>
      <c r="AV446" s="105"/>
      <c r="AW446" s="121"/>
      <c r="AX446" s="121"/>
      <c r="AY446" s="121"/>
      <c r="AZ446" s="107"/>
      <c r="BA446" s="107"/>
    </row>
    <row r="447" spans="1:53" ht="15" customHeight="1">
      <c r="A447" s="242"/>
      <c r="B447" s="347"/>
      <c r="C447" s="317"/>
      <c r="D447" s="348"/>
      <c r="E447" s="256" t="str">
        <f>IF(B447="","",L447+I447)</f>
        <v/>
      </c>
      <c r="F447" s="256"/>
      <c r="G447" s="256"/>
      <c r="H447" s="256"/>
      <c r="I447" s="256"/>
      <c r="J447" s="256"/>
      <c r="K447" s="256"/>
      <c r="L447" s="333"/>
      <c r="M447" s="334"/>
      <c r="N447" s="336">
        <v>0.1</v>
      </c>
      <c r="O447" s="268" t="str">
        <f>IF(L447=0,"",ROUND(L447*N447,0))</f>
        <v/>
      </c>
      <c r="P447" s="338"/>
      <c r="Q447" s="268" t="str">
        <f>IF(L447=0,"",L447+O447)</f>
        <v/>
      </c>
      <c r="R447" s="269"/>
      <c r="S447" s="269"/>
      <c r="T447" s="46" t="s">
        <v>54</v>
      </c>
      <c r="U447" s="244"/>
      <c r="V447" s="245"/>
      <c r="W447" s="239"/>
      <c r="X447" s="240"/>
      <c r="Y447" s="408"/>
      <c r="AC447" s="2"/>
      <c r="AD447" s="104"/>
      <c r="AE447" s="162"/>
      <c r="AF447" s="162"/>
      <c r="AG447" s="162"/>
      <c r="AH447" s="163"/>
      <c r="AI447" s="163"/>
      <c r="AJ447" s="163"/>
      <c r="AK447" s="163"/>
      <c r="AL447" s="163"/>
      <c r="AM447" s="163"/>
      <c r="AN447" s="163"/>
      <c r="AO447" s="163"/>
      <c r="AP447" s="163"/>
      <c r="AQ447" s="164"/>
      <c r="AR447" s="165"/>
      <c r="AS447" s="165"/>
      <c r="AT447" s="163"/>
      <c r="AU447" s="163"/>
      <c r="AV447" s="163"/>
      <c r="AW447" s="51"/>
      <c r="AX447" s="106"/>
      <c r="AY447" s="106"/>
      <c r="AZ447" s="107"/>
      <c r="BA447" s="107"/>
    </row>
    <row r="448" spans="1:53" ht="15" customHeight="1" thickBot="1">
      <c r="A448" s="243"/>
      <c r="B448" s="349"/>
      <c r="C448" s="350"/>
      <c r="D448" s="351"/>
      <c r="E448" s="257"/>
      <c r="F448" s="257"/>
      <c r="G448" s="257"/>
      <c r="H448" s="257"/>
      <c r="I448" s="257"/>
      <c r="J448" s="257"/>
      <c r="K448" s="257"/>
      <c r="L448" s="270"/>
      <c r="M448" s="335"/>
      <c r="N448" s="337"/>
      <c r="O448" s="270"/>
      <c r="P448" s="335"/>
      <c r="Q448" s="270"/>
      <c r="R448" s="271"/>
      <c r="S448" s="271"/>
      <c r="T448" s="47" t="s">
        <v>55</v>
      </c>
      <c r="U448" s="244"/>
      <c r="V448" s="245"/>
      <c r="W448" s="235"/>
      <c r="X448" s="236"/>
      <c r="Y448" s="408"/>
      <c r="AC448" s="2"/>
      <c r="AD448" s="104"/>
      <c r="AE448" s="162"/>
      <c r="AF448" s="162"/>
      <c r="AG448" s="162"/>
      <c r="AH448" s="163"/>
      <c r="AI448" s="163"/>
      <c r="AJ448" s="163"/>
      <c r="AK448" s="163"/>
      <c r="AL448" s="163"/>
      <c r="AM448" s="163"/>
      <c r="AN448" s="163"/>
      <c r="AO448" s="163"/>
      <c r="AP448" s="163"/>
      <c r="AQ448" s="164"/>
      <c r="AR448" s="165"/>
      <c r="AS448" s="165"/>
      <c r="AT448" s="163"/>
      <c r="AU448" s="163"/>
      <c r="AV448" s="163"/>
      <c r="AW448" s="51"/>
      <c r="AX448" s="106"/>
      <c r="AY448" s="106"/>
      <c r="AZ448" s="107"/>
      <c r="BA448" s="107"/>
    </row>
    <row r="449" spans="1:54" ht="14.1" customHeight="1">
      <c r="A449" s="31"/>
      <c r="B449" s="31"/>
      <c r="C449" s="32"/>
      <c r="E449" s="204" t="s">
        <v>56</v>
      </c>
      <c r="F449" s="206" t="s">
        <v>57</v>
      </c>
      <c r="G449" s="207"/>
      <c r="H449" s="207"/>
      <c r="I449" s="207"/>
      <c r="J449" s="207"/>
      <c r="K449" s="208"/>
      <c r="L449" s="209" t="s">
        <v>69</v>
      </c>
      <c r="M449" s="210"/>
      <c r="N449" s="211" t="s">
        <v>38</v>
      </c>
      <c r="O449" s="209"/>
      <c r="P449" s="210"/>
      <c r="Q449" s="211" t="s">
        <v>58</v>
      </c>
      <c r="R449" s="209"/>
      <c r="S449" s="209"/>
      <c r="T449" s="212" t="s">
        <v>59</v>
      </c>
      <c r="U449" s="213"/>
      <c r="V449" s="214"/>
      <c r="W449" s="237"/>
      <c r="X449" s="238"/>
      <c r="Y449" s="408"/>
      <c r="AC449" s="2"/>
      <c r="AD449" s="71"/>
      <c r="AE449" s="71"/>
      <c r="AF449" s="50"/>
      <c r="AG449" s="2"/>
      <c r="AH449" s="108"/>
      <c r="AI449" s="111"/>
      <c r="AJ449" s="111"/>
      <c r="AK449" s="111"/>
      <c r="AL449" s="111"/>
      <c r="AM449" s="111"/>
      <c r="AN449" s="111"/>
      <c r="AO449" s="112"/>
      <c r="AP449" s="112"/>
      <c r="AQ449" s="112"/>
      <c r="AR449" s="112"/>
      <c r="AS449" s="112"/>
      <c r="AT449" s="112"/>
      <c r="AU449" s="112"/>
      <c r="AV449" s="112"/>
      <c r="AW449" s="105"/>
      <c r="AX449" s="105"/>
      <c r="AY449" s="105"/>
      <c r="AZ449" s="107"/>
      <c r="BA449" s="107"/>
    </row>
    <row r="450" spans="1:54" ht="27.95" customHeight="1">
      <c r="A450" s="31"/>
      <c r="B450" s="31"/>
      <c r="C450" s="32"/>
      <c r="E450" s="205"/>
      <c r="F450" s="215"/>
      <c r="G450" s="216"/>
      <c r="H450" s="216"/>
      <c r="I450" s="216"/>
      <c r="J450" s="216"/>
      <c r="K450" s="217"/>
      <c r="L450" s="218"/>
      <c r="M450" s="219"/>
      <c r="N450" s="282"/>
      <c r="O450" s="218"/>
      <c r="P450" s="219"/>
      <c r="Q450" s="282"/>
      <c r="R450" s="218"/>
      <c r="S450" s="218"/>
      <c r="T450" s="283"/>
      <c r="U450" s="284"/>
      <c r="V450" s="285"/>
      <c r="W450" s="239"/>
      <c r="X450" s="240"/>
      <c r="Y450" s="408"/>
      <c r="AC450" s="2"/>
      <c r="AD450" s="71"/>
      <c r="AE450" s="71"/>
      <c r="AF450" s="50"/>
      <c r="AG450" s="2"/>
      <c r="AH450" s="108"/>
      <c r="AI450" s="113"/>
      <c r="AJ450" s="113"/>
      <c r="AK450" s="113"/>
      <c r="AL450" s="113"/>
      <c r="AM450" s="113"/>
      <c r="AN450" s="113"/>
      <c r="AO450" s="114"/>
      <c r="AP450" s="114"/>
      <c r="AQ450" s="114"/>
      <c r="AR450" s="114"/>
      <c r="AS450" s="114"/>
      <c r="AT450" s="114"/>
      <c r="AU450" s="114"/>
      <c r="AV450" s="114"/>
      <c r="AW450" s="115"/>
      <c r="AX450" s="115"/>
      <c r="AY450" s="115"/>
      <c r="AZ450" s="107"/>
      <c r="BA450" s="107"/>
    </row>
    <row r="451" spans="1:54" ht="30" customHeight="1">
      <c r="A451" s="48"/>
      <c r="B451" s="48"/>
      <c r="C451" s="48"/>
      <c r="D451" s="48"/>
      <c r="E451" s="48"/>
      <c r="F451" s="48"/>
      <c r="G451" s="48"/>
      <c r="H451" s="48"/>
      <c r="I451" s="48"/>
      <c r="J451" s="48"/>
      <c r="K451" s="48"/>
      <c r="L451" s="48"/>
      <c r="M451" s="48"/>
      <c r="N451" s="48"/>
      <c r="O451" s="97"/>
      <c r="P451" s="97"/>
      <c r="Q451" s="48"/>
      <c r="R451" s="48"/>
      <c r="S451" s="48"/>
      <c r="T451" s="48"/>
      <c r="U451" s="48"/>
      <c r="V451" s="48"/>
      <c r="W451" s="48"/>
      <c r="X451" s="48"/>
      <c r="Y451" s="408" t="s">
        <v>90</v>
      </c>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row>
    <row r="452" spans="1:54" ht="14.1" customHeight="1">
      <c r="A452" s="286" t="s">
        <v>44</v>
      </c>
      <c r="B452" s="287"/>
      <c r="C452" s="287"/>
      <c r="D452" s="288"/>
      <c r="E452" s="352" t="s">
        <v>45</v>
      </c>
      <c r="F452" s="353"/>
      <c r="G452" s="353"/>
      <c r="H452" s="353"/>
      <c r="I452" s="353"/>
      <c r="J452" s="353"/>
      <c r="K452" s="353"/>
      <c r="L452" s="353"/>
      <c r="M452" s="353"/>
      <c r="N452" s="353"/>
      <c r="O452" s="353"/>
      <c r="P452" s="353"/>
      <c r="Q452" s="354"/>
      <c r="R452" s="292" t="s">
        <v>46</v>
      </c>
      <c r="S452" s="293"/>
      <c r="T452" s="294" t="s">
        <v>47</v>
      </c>
      <c r="U452" s="295"/>
      <c r="V452" s="296"/>
      <c r="W452" s="297" t="s">
        <v>48</v>
      </c>
      <c r="X452" s="298"/>
      <c r="Y452" s="408"/>
      <c r="AC452" s="2"/>
      <c r="AD452" s="105"/>
      <c r="AE452" s="105"/>
      <c r="AF452" s="105"/>
      <c r="AG452" s="105"/>
      <c r="AH452" s="105"/>
      <c r="AI452" s="105"/>
      <c r="AJ452" s="105"/>
      <c r="AK452" s="105"/>
      <c r="AL452" s="105"/>
      <c r="AM452" s="105"/>
      <c r="AN452" s="105"/>
      <c r="AO452" s="105"/>
      <c r="AP452" s="105"/>
      <c r="AQ452" s="105"/>
      <c r="AR452" s="105"/>
      <c r="AS452" s="105"/>
      <c r="AT452" s="105"/>
      <c r="AU452" s="105"/>
      <c r="AV452" s="105"/>
      <c r="AW452" s="105"/>
      <c r="AX452" s="105"/>
      <c r="AY452" s="105"/>
      <c r="AZ452" s="120"/>
      <c r="BA452" s="120"/>
    </row>
    <row r="453" spans="1:54" ht="20.100000000000001" customHeight="1" thickBot="1">
      <c r="A453" s="339"/>
      <c r="B453" s="340"/>
      <c r="C453" s="340"/>
      <c r="D453" s="341"/>
      <c r="E453" s="272"/>
      <c r="F453" s="273"/>
      <c r="G453" s="273"/>
      <c r="H453" s="273"/>
      <c r="I453" s="273"/>
      <c r="J453" s="273"/>
      <c r="K453" s="273"/>
      <c r="L453" s="273"/>
      <c r="M453" s="273"/>
      <c r="N453" s="273"/>
      <c r="O453" s="273"/>
      <c r="P453" s="273"/>
      <c r="Q453" s="274"/>
      <c r="R453" s="339"/>
      <c r="S453" s="340"/>
      <c r="T453" s="342"/>
      <c r="U453" s="343"/>
      <c r="V453" s="344"/>
      <c r="W453" s="235"/>
      <c r="X453" s="236"/>
      <c r="Y453" s="408"/>
      <c r="AC453" s="2"/>
      <c r="AD453" s="109"/>
      <c r="AE453" s="109"/>
      <c r="AF453" s="109"/>
      <c r="AG453" s="109"/>
      <c r="AH453" s="110"/>
      <c r="AI453" s="110"/>
      <c r="AJ453" s="110"/>
      <c r="AK453" s="110"/>
      <c r="AL453" s="110"/>
      <c r="AM453" s="110"/>
      <c r="AN453" s="110"/>
      <c r="AO453" s="110"/>
      <c r="AP453" s="110"/>
      <c r="AQ453" s="110"/>
      <c r="AR453" s="110"/>
      <c r="AS453" s="110"/>
      <c r="AT453" s="110"/>
      <c r="AU453" s="106"/>
      <c r="AV453" s="106"/>
      <c r="AW453" s="121"/>
      <c r="AX453" s="121"/>
      <c r="AY453" s="121"/>
      <c r="AZ453" s="107"/>
      <c r="BA453" s="107"/>
    </row>
    <row r="454" spans="1:54" ht="14.1" customHeight="1">
      <c r="A454" s="241" t="s">
        <v>49</v>
      </c>
      <c r="B454" s="220" t="s">
        <v>50</v>
      </c>
      <c r="C454" s="220"/>
      <c r="D454" s="220"/>
      <c r="E454" s="220" t="s">
        <v>51</v>
      </c>
      <c r="F454" s="220"/>
      <c r="G454" s="220"/>
      <c r="H454" s="220"/>
      <c r="I454" s="221" t="s">
        <v>68</v>
      </c>
      <c r="J454" s="221"/>
      <c r="K454" s="221"/>
      <c r="L454" s="220" t="s">
        <v>52</v>
      </c>
      <c r="M454" s="220"/>
      <c r="N454" s="246" t="s">
        <v>38</v>
      </c>
      <c r="O454" s="247"/>
      <c r="P454" s="248"/>
      <c r="Q454" s="246" t="s">
        <v>39</v>
      </c>
      <c r="R454" s="247"/>
      <c r="S454" s="249"/>
      <c r="T454" s="345"/>
      <c r="U454" s="345"/>
      <c r="V454" s="346"/>
      <c r="W454" s="237"/>
      <c r="X454" s="238"/>
      <c r="Y454" s="408"/>
      <c r="AC454" s="2"/>
      <c r="AD454" s="104"/>
      <c r="AE454" s="105"/>
      <c r="AF454" s="105"/>
      <c r="AG454" s="105"/>
      <c r="AH454" s="105"/>
      <c r="AI454" s="105"/>
      <c r="AJ454" s="105"/>
      <c r="AK454" s="105"/>
      <c r="AL454" s="161"/>
      <c r="AM454" s="161"/>
      <c r="AN454" s="161"/>
      <c r="AO454" s="105"/>
      <c r="AP454" s="105"/>
      <c r="AQ454" s="105"/>
      <c r="AR454" s="105"/>
      <c r="AS454" s="105"/>
      <c r="AT454" s="105"/>
      <c r="AU454" s="105"/>
      <c r="AV454" s="105"/>
      <c r="AW454" s="121"/>
      <c r="AX454" s="121"/>
      <c r="AY454" s="121"/>
      <c r="AZ454" s="107"/>
      <c r="BA454" s="107"/>
    </row>
    <row r="455" spans="1:54" ht="15" customHeight="1">
      <c r="A455" s="242"/>
      <c r="B455" s="347"/>
      <c r="C455" s="317"/>
      <c r="D455" s="348"/>
      <c r="E455" s="256" t="str">
        <f>IF(B455="","",L455+I455)</f>
        <v/>
      </c>
      <c r="F455" s="256"/>
      <c r="G455" s="256"/>
      <c r="H455" s="256"/>
      <c r="I455" s="256"/>
      <c r="J455" s="256"/>
      <c r="K455" s="256"/>
      <c r="L455" s="333"/>
      <c r="M455" s="334"/>
      <c r="N455" s="336">
        <v>0.1</v>
      </c>
      <c r="O455" s="268" t="str">
        <f>IF(L455=0,"",ROUND(L455*N455,0))</f>
        <v/>
      </c>
      <c r="P455" s="338"/>
      <c r="Q455" s="268" t="str">
        <f>IF(L455=0,"",L455+O455)</f>
        <v/>
      </c>
      <c r="R455" s="269"/>
      <c r="S455" s="269"/>
      <c r="T455" s="46" t="s">
        <v>54</v>
      </c>
      <c r="U455" s="244"/>
      <c r="V455" s="245"/>
      <c r="W455" s="239"/>
      <c r="X455" s="240"/>
      <c r="Y455" s="408"/>
      <c r="AC455" s="2"/>
      <c r="AD455" s="104"/>
      <c r="AE455" s="162"/>
      <c r="AF455" s="162"/>
      <c r="AG455" s="162"/>
      <c r="AH455" s="163"/>
      <c r="AI455" s="163"/>
      <c r="AJ455" s="163"/>
      <c r="AK455" s="163"/>
      <c r="AL455" s="163"/>
      <c r="AM455" s="163"/>
      <c r="AN455" s="163"/>
      <c r="AO455" s="163"/>
      <c r="AP455" s="163"/>
      <c r="AQ455" s="164"/>
      <c r="AR455" s="165"/>
      <c r="AS455" s="165"/>
      <c r="AT455" s="163"/>
      <c r="AU455" s="163"/>
      <c r="AV455" s="163"/>
      <c r="AW455" s="51"/>
      <c r="AX455" s="106"/>
      <c r="AY455" s="106"/>
      <c r="AZ455" s="107"/>
      <c r="BA455" s="107"/>
    </row>
    <row r="456" spans="1:54" ht="15" customHeight="1" thickBot="1">
      <c r="A456" s="243"/>
      <c r="B456" s="349"/>
      <c r="C456" s="350"/>
      <c r="D456" s="351"/>
      <c r="E456" s="257"/>
      <c r="F456" s="257"/>
      <c r="G456" s="257"/>
      <c r="H456" s="257"/>
      <c r="I456" s="257"/>
      <c r="J456" s="257"/>
      <c r="K456" s="257"/>
      <c r="L456" s="270"/>
      <c r="M456" s="335"/>
      <c r="N456" s="337"/>
      <c r="O456" s="270"/>
      <c r="P456" s="335"/>
      <c r="Q456" s="270"/>
      <c r="R456" s="271"/>
      <c r="S456" s="271"/>
      <c r="T456" s="47" t="s">
        <v>55</v>
      </c>
      <c r="U456" s="244"/>
      <c r="V456" s="245"/>
      <c r="W456" s="235"/>
      <c r="X456" s="236"/>
      <c r="Y456" s="408"/>
      <c r="AC456" s="2"/>
      <c r="AD456" s="104"/>
      <c r="AE456" s="162"/>
      <c r="AF456" s="162"/>
      <c r="AG456" s="162"/>
      <c r="AH456" s="163"/>
      <c r="AI456" s="163"/>
      <c r="AJ456" s="163"/>
      <c r="AK456" s="163"/>
      <c r="AL456" s="163"/>
      <c r="AM456" s="163"/>
      <c r="AN456" s="163"/>
      <c r="AO456" s="163"/>
      <c r="AP456" s="163"/>
      <c r="AQ456" s="164"/>
      <c r="AR456" s="165"/>
      <c r="AS456" s="165"/>
      <c r="AT456" s="163"/>
      <c r="AU456" s="163"/>
      <c r="AV456" s="163"/>
      <c r="AW456" s="51"/>
      <c r="AX456" s="106"/>
      <c r="AY456" s="106"/>
      <c r="AZ456" s="107"/>
      <c r="BA456" s="107"/>
    </row>
    <row r="457" spans="1:54" ht="14.1" customHeight="1">
      <c r="A457" s="31"/>
      <c r="B457" s="31"/>
      <c r="C457" s="32"/>
      <c r="E457" s="204" t="s">
        <v>56</v>
      </c>
      <c r="F457" s="206" t="s">
        <v>57</v>
      </c>
      <c r="G457" s="207"/>
      <c r="H457" s="207"/>
      <c r="I457" s="207"/>
      <c r="J457" s="207"/>
      <c r="K457" s="208"/>
      <c r="L457" s="209" t="s">
        <v>69</v>
      </c>
      <c r="M457" s="210"/>
      <c r="N457" s="211" t="s">
        <v>38</v>
      </c>
      <c r="O457" s="209"/>
      <c r="P457" s="210"/>
      <c r="Q457" s="211" t="s">
        <v>58</v>
      </c>
      <c r="R457" s="209"/>
      <c r="S457" s="209"/>
      <c r="T457" s="212" t="s">
        <v>59</v>
      </c>
      <c r="U457" s="213"/>
      <c r="V457" s="214"/>
      <c r="W457" s="237"/>
      <c r="X457" s="238"/>
      <c r="Y457" s="408"/>
      <c r="AC457" s="2"/>
      <c r="AD457" s="71"/>
      <c r="AE457" s="71"/>
      <c r="AF457" s="50"/>
      <c r="AG457" s="2"/>
      <c r="AH457" s="108"/>
      <c r="AI457" s="111"/>
      <c r="AJ457" s="111"/>
      <c r="AK457" s="111"/>
      <c r="AL457" s="111"/>
      <c r="AM457" s="111"/>
      <c r="AN457" s="111"/>
      <c r="AO457" s="112"/>
      <c r="AP457" s="112"/>
      <c r="AQ457" s="112"/>
      <c r="AR457" s="112"/>
      <c r="AS457" s="112"/>
      <c r="AT457" s="112"/>
      <c r="AU457" s="112"/>
      <c r="AV457" s="112"/>
      <c r="AW457" s="105"/>
      <c r="AX457" s="105"/>
      <c r="AY457" s="105"/>
      <c r="AZ457" s="107"/>
      <c r="BA457" s="107"/>
    </row>
    <row r="458" spans="1:54" ht="27.95" customHeight="1">
      <c r="A458" s="31"/>
      <c r="B458" s="31"/>
      <c r="C458" s="32"/>
      <c r="E458" s="205"/>
      <c r="F458" s="215"/>
      <c r="G458" s="216"/>
      <c r="H458" s="216"/>
      <c r="I458" s="216"/>
      <c r="J458" s="216"/>
      <c r="K458" s="217"/>
      <c r="L458" s="218"/>
      <c r="M458" s="219"/>
      <c r="N458" s="282"/>
      <c r="O458" s="218"/>
      <c r="P458" s="219"/>
      <c r="Q458" s="282"/>
      <c r="R458" s="218"/>
      <c r="S458" s="218"/>
      <c r="T458" s="283"/>
      <c r="U458" s="284"/>
      <c r="V458" s="285"/>
      <c r="W458" s="239"/>
      <c r="X458" s="240"/>
      <c r="Y458" s="408"/>
      <c r="AC458" s="2"/>
      <c r="AD458" s="71"/>
      <c r="AE458" s="71"/>
      <c r="AF458" s="50"/>
      <c r="AG458" s="2"/>
      <c r="AH458" s="108"/>
      <c r="AI458" s="113"/>
      <c r="AJ458" s="113"/>
      <c r="AK458" s="113"/>
      <c r="AL458" s="113"/>
      <c r="AM458" s="113"/>
      <c r="AN458" s="113"/>
      <c r="AO458" s="114"/>
      <c r="AP458" s="114"/>
      <c r="AQ458" s="114"/>
      <c r="AR458" s="114"/>
      <c r="AS458" s="114"/>
      <c r="AT458" s="114"/>
      <c r="AU458" s="114"/>
      <c r="AV458" s="114"/>
      <c r="AW458" s="115"/>
      <c r="AX458" s="115"/>
      <c r="AY458" s="115"/>
      <c r="AZ458" s="107"/>
      <c r="BA458" s="107"/>
    </row>
    <row r="459" spans="1:54" ht="5.8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408"/>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row>
    <row r="460" spans="1:54" ht="14.1" customHeight="1">
      <c r="A460" s="286" t="s">
        <v>44</v>
      </c>
      <c r="B460" s="287"/>
      <c r="C460" s="287"/>
      <c r="D460" s="288"/>
      <c r="E460" s="352" t="s">
        <v>45</v>
      </c>
      <c r="F460" s="353"/>
      <c r="G460" s="353"/>
      <c r="H460" s="353"/>
      <c r="I460" s="353"/>
      <c r="J460" s="353"/>
      <c r="K460" s="353"/>
      <c r="L460" s="353"/>
      <c r="M460" s="353"/>
      <c r="N460" s="353"/>
      <c r="O460" s="353"/>
      <c r="P460" s="353"/>
      <c r="Q460" s="354"/>
      <c r="R460" s="292" t="s">
        <v>46</v>
      </c>
      <c r="S460" s="293"/>
      <c r="T460" s="294" t="s">
        <v>47</v>
      </c>
      <c r="U460" s="295"/>
      <c r="V460" s="296"/>
      <c r="W460" s="297" t="s">
        <v>48</v>
      </c>
      <c r="X460" s="298"/>
      <c r="Y460" s="408"/>
      <c r="AC460" s="2"/>
      <c r="AD460" s="105"/>
      <c r="AE460" s="105"/>
      <c r="AF460" s="105"/>
      <c r="AG460" s="105"/>
      <c r="AH460" s="105"/>
      <c r="AI460" s="105"/>
      <c r="AJ460" s="105"/>
      <c r="AK460" s="105"/>
      <c r="AL460" s="105"/>
      <c r="AM460" s="105"/>
      <c r="AN460" s="105"/>
      <c r="AO460" s="105"/>
      <c r="AP460" s="105"/>
      <c r="AQ460" s="105"/>
      <c r="AR460" s="105"/>
      <c r="AS460" s="105"/>
      <c r="AT460" s="105"/>
      <c r="AU460" s="105"/>
      <c r="AV460" s="105"/>
      <c r="AW460" s="105"/>
      <c r="AX460" s="105"/>
      <c r="AY460" s="105"/>
      <c r="AZ460" s="120"/>
      <c r="BA460" s="120"/>
    </row>
    <row r="461" spans="1:54" ht="20.100000000000001" customHeight="1" thickBot="1">
      <c r="A461" s="339"/>
      <c r="B461" s="340"/>
      <c r="C461" s="340"/>
      <c r="D461" s="341"/>
      <c r="E461" s="272"/>
      <c r="F461" s="273"/>
      <c r="G461" s="273"/>
      <c r="H461" s="273"/>
      <c r="I461" s="273"/>
      <c r="J461" s="273"/>
      <c r="K461" s="273"/>
      <c r="L461" s="273"/>
      <c r="M461" s="273"/>
      <c r="N461" s="273"/>
      <c r="O461" s="273"/>
      <c r="P461" s="273"/>
      <c r="Q461" s="274"/>
      <c r="R461" s="339"/>
      <c r="S461" s="340"/>
      <c r="T461" s="342"/>
      <c r="U461" s="343"/>
      <c r="V461" s="344"/>
      <c r="W461" s="235"/>
      <c r="X461" s="236"/>
      <c r="Y461" s="408"/>
      <c r="AC461" s="2"/>
      <c r="AD461" s="109"/>
      <c r="AE461" s="109"/>
      <c r="AF461" s="109"/>
      <c r="AG461" s="109"/>
      <c r="AH461" s="110"/>
      <c r="AI461" s="110"/>
      <c r="AJ461" s="110"/>
      <c r="AK461" s="110"/>
      <c r="AL461" s="110"/>
      <c r="AM461" s="110"/>
      <c r="AN461" s="110"/>
      <c r="AO461" s="110"/>
      <c r="AP461" s="110"/>
      <c r="AQ461" s="110"/>
      <c r="AR461" s="110"/>
      <c r="AS461" s="110"/>
      <c r="AT461" s="110"/>
      <c r="AU461" s="106"/>
      <c r="AV461" s="106"/>
      <c r="AW461" s="121"/>
      <c r="AX461" s="121"/>
      <c r="AY461" s="121"/>
      <c r="AZ461" s="107"/>
      <c r="BA461" s="107"/>
    </row>
    <row r="462" spans="1:54" ht="14.1" customHeight="1">
      <c r="A462" s="241" t="s">
        <v>49</v>
      </c>
      <c r="B462" s="220" t="s">
        <v>50</v>
      </c>
      <c r="C462" s="220"/>
      <c r="D462" s="220"/>
      <c r="E462" s="220" t="s">
        <v>51</v>
      </c>
      <c r="F462" s="220"/>
      <c r="G462" s="220"/>
      <c r="H462" s="220"/>
      <c r="I462" s="221" t="s">
        <v>68</v>
      </c>
      <c r="J462" s="221"/>
      <c r="K462" s="221"/>
      <c r="L462" s="220" t="s">
        <v>52</v>
      </c>
      <c r="M462" s="220"/>
      <c r="N462" s="246" t="s">
        <v>38</v>
      </c>
      <c r="O462" s="247"/>
      <c r="P462" s="248"/>
      <c r="Q462" s="246" t="s">
        <v>39</v>
      </c>
      <c r="R462" s="247"/>
      <c r="S462" s="249"/>
      <c r="T462" s="345"/>
      <c r="U462" s="345"/>
      <c r="V462" s="346"/>
      <c r="W462" s="237"/>
      <c r="X462" s="238"/>
      <c r="Y462" s="408"/>
      <c r="AC462" s="2"/>
      <c r="AD462" s="104"/>
      <c r="AE462" s="105"/>
      <c r="AF462" s="105"/>
      <c r="AG462" s="105"/>
      <c r="AH462" s="105"/>
      <c r="AI462" s="105"/>
      <c r="AJ462" s="105"/>
      <c r="AK462" s="105"/>
      <c r="AL462" s="161"/>
      <c r="AM462" s="161"/>
      <c r="AN462" s="161"/>
      <c r="AO462" s="105"/>
      <c r="AP462" s="105"/>
      <c r="AQ462" s="105"/>
      <c r="AR462" s="105"/>
      <c r="AS462" s="105"/>
      <c r="AT462" s="105"/>
      <c r="AU462" s="105"/>
      <c r="AV462" s="105"/>
      <c r="AW462" s="121"/>
      <c r="AX462" s="121"/>
      <c r="AY462" s="121"/>
      <c r="AZ462" s="107"/>
      <c r="BA462" s="107"/>
    </row>
    <row r="463" spans="1:54" ht="15" customHeight="1">
      <c r="A463" s="242"/>
      <c r="B463" s="347"/>
      <c r="C463" s="317"/>
      <c r="D463" s="348"/>
      <c r="E463" s="256" t="str">
        <f>IF(B463="","",L463+I463)</f>
        <v/>
      </c>
      <c r="F463" s="256"/>
      <c r="G463" s="256"/>
      <c r="H463" s="256"/>
      <c r="I463" s="256"/>
      <c r="J463" s="256"/>
      <c r="K463" s="256"/>
      <c r="L463" s="333"/>
      <c r="M463" s="334"/>
      <c r="N463" s="336">
        <v>0.1</v>
      </c>
      <c r="O463" s="268" t="str">
        <f>IF(L463=0,"",ROUND(L463*N463,0))</f>
        <v/>
      </c>
      <c r="P463" s="338"/>
      <c r="Q463" s="268" t="str">
        <f>IF(L463=0,"",L463+O463)</f>
        <v/>
      </c>
      <c r="R463" s="269"/>
      <c r="S463" s="269"/>
      <c r="T463" s="46" t="s">
        <v>54</v>
      </c>
      <c r="U463" s="244"/>
      <c r="V463" s="245"/>
      <c r="W463" s="239"/>
      <c r="X463" s="240"/>
      <c r="Y463" s="408"/>
      <c r="AC463" s="2"/>
      <c r="AD463" s="104"/>
      <c r="AE463" s="162"/>
      <c r="AF463" s="162"/>
      <c r="AG463" s="162"/>
      <c r="AH463" s="163"/>
      <c r="AI463" s="163"/>
      <c r="AJ463" s="163"/>
      <c r="AK463" s="163"/>
      <c r="AL463" s="163"/>
      <c r="AM463" s="163"/>
      <c r="AN463" s="163"/>
      <c r="AO463" s="163"/>
      <c r="AP463" s="163"/>
      <c r="AQ463" s="164"/>
      <c r="AR463" s="165"/>
      <c r="AS463" s="165"/>
      <c r="AT463" s="163"/>
      <c r="AU463" s="163"/>
      <c r="AV463" s="163"/>
      <c r="AW463" s="51"/>
      <c r="AX463" s="106"/>
      <c r="AY463" s="106"/>
      <c r="AZ463" s="107"/>
      <c r="BA463" s="107"/>
    </row>
    <row r="464" spans="1:54" ht="15" customHeight="1" thickBot="1">
      <c r="A464" s="243"/>
      <c r="B464" s="349"/>
      <c r="C464" s="350"/>
      <c r="D464" s="351"/>
      <c r="E464" s="257"/>
      <c r="F464" s="257"/>
      <c r="G464" s="257"/>
      <c r="H464" s="257"/>
      <c r="I464" s="257"/>
      <c r="J464" s="257"/>
      <c r="K464" s="257"/>
      <c r="L464" s="270"/>
      <c r="M464" s="335"/>
      <c r="N464" s="337"/>
      <c r="O464" s="270"/>
      <c r="P464" s="335"/>
      <c r="Q464" s="270"/>
      <c r="R464" s="271"/>
      <c r="S464" s="271"/>
      <c r="T464" s="47" t="s">
        <v>55</v>
      </c>
      <c r="U464" s="244"/>
      <c r="V464" s="245"/>
      <c r="W464" s="235"/>
      <c r="X464" s="236"/>
      <c r="Y464" s="408"/>
      <c r="AC464" s="2"/>
      <c r="AD464" s="104"/>
      <c r="AE464" s="162"/>
      <c r="AF464" s="162"/>
      <c r="AG464" s="162"/>
      <c r="AH464" s="163"/>
      <c r="AI464" s="163"/>
      <c r="AJ464" s="163"/>
      <c r="AK464" s="163"/>
      <c r="AL464" s="163"/>
      <c r="AM464" s="163"/>
      <c r="AN464" s="163"/>
      <c r="AO464" s="163"/>
      <c r="AP464" s="163"/>
      <c r="AQ464" s="164"/>
      <c r="AR464" s="165"/>
      <c r="AS464" s="165"/>
      <c r="AT464" s="163"/>
      <c r="AU464" s="163"/>
      <c r="AV464" s="163"/>
      <c r="AW464" s="51"/>
      <c r="AX464" s="106"/>
      <c r="AY464" s="106"/>
      <c r="AZ464" s="107"/>
      <c r="BA464" s="107"/>
    </row>
    <row r="465" spans="1:53" ht="14.1" customHeight="1">
      <c r="A465" s="31"/>
      <c r="B465" s="31"/>
      <c r="C465" s="32"/>
      <c r="E465" s="204" t="s">
        <v>56</v>
      </c>
      <c r="F465" s="206" t="s">
        <v>57</v>
      </c>
      <c r="G465" s="207"/>
      <c r="H465" s="207"/>
      <c r="I465" s="207"/>
      <c r="J465" s="207"/>
      <c r="K465" s="208"/>
      <c r="L465" s="209" t="s">
        <v>69</v>
      </c>
      <c r="M465" s="210"/>
      <c r="N465" s="211" t="s">
        <v>38</v>
      </c>
      <c r="O465" s="209"/>
      <c r="P465" s="210"/>
      <c r="Q465" s="211" t="s">
        <v>58</v>
      </c>
      <c r="R465" s="209"/>
      <c r="S465" s="209"/>
      <c r="T465" s="212" t="s">
        <v>59</v>
      </c>
      <c r="U465" s="213"/>
      <c r="V465" s="214"/>
      <c r="W465" s="237"/>
      <c r="X465" s="238"/>
      <c r="Y465" s="408"/>
      <c r="AC465" s="2"/>
      <c r="AD465" s="71"/>
      <c r="AE465" s="71"/>
      <c r="AF465" s="50"/>
      <c r="AG465" s="2"/>
      <c r="AH465" s="108"/>
      <c r="AI465" s="111"/>
      <c r="AJ465" s="111"/>
      <c r="AK465" s="111"/>
      <c r="AL465" s="111"/>
      <c r="AM465" s="111"/>
      <c r="AN465" s="111"/>
      <c r="AO465" s="112"/>
      <c r="AP465" s="112"/>
      <c r="AQ465" s="112"/>
      <c r="AR465" s="112"/>
      <c r="AS465" s="112"/>
      <c r="AT465" s="112"/>
      <c r="AU465" s="112"/>
      <c r="AV465" s="112"/>
      <c r="AW465" s="105"/>
      <c r="AX465" s="105"/>
      <c r="AY465" s="105"/>
      <c r="AZ465" s="107"/>
      <c r="BA465" s="107"/>
    </row>
    <row r="466" spans="1:53" ht="27.95" customHeight="1">
      <c r="A466" s="31"/>
      <c r="B466" s="31"/>
      <c r="C466" s="32"/>
      <c r="E466" s="205"/>
      <c r="F466" s="215"/>
      <c r="G466" s="216"/>
      <c r="H466" s="216"/>
      <c r="I466" s="216"/>
      <c r="J466" s="216"/>
      <c r="K466" s="217"/>
      <c r="L466" s="218"/>
      <c r="M466" s="219"/>
      <c r="N466" s="282"/>
      <c r="O466" s="218"/>
      <c r="P466" s="219"/>
      <c r="Q466" s="282"/>
      <c r="R466" s="218"/>
      <c r="S466" s="218"/>
      <c r="T466" s="283"/>
      <c r="U466" s="284"/>
      <c r="V466" s="285"/>
      <c r="W466" s="239"/>
      <c r="X466" s="240"/>
      <c r="Y466" s="408"/>
      <c r="AC466" s="2"/>
      <c r="AD466" s="71"/>
      <c r="AE466" s="71"/>
      <c r="AF466" s="50"/>
      <c r="AG466" s="2"/>
      <c r="AH466" s="108"/>
      <c r="AI466" s="113"/>
      <c r="AJ466" s="113"/>
      <c r="AK466" s="113"/>
      <c r="AL466" s="113"/>
      <c r="AM466" s="113"/>
      <c r="AN466" s="113"/>
      <c r="AO466" s="114"/>
      <c r="AP466" s="114"/>
      <c r="AQ466" s="114"/>
      <c r="AR466" s="114"/>
      <c r="AS466" s="114"/>
      <c r="AT466" s="114"/>
      <c r="AU466" s="114"/>
      <c r="AV466" s="114"/>
      <c r="AW466" s="115"/>
      <c r="AX466" s="115"/>
      <c r="AY466" s="115"/>
      <c r="AZ466" s="107"/>
      <c r="BA466" s="107"/>
    </row>
    <row r="467" spans="1:53" ht="5.8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408"/>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row>
    <row r="468" spans="1:53" ht="14.1" customHeight="1">
      <c r="A468" s="286" t="s">
        <v>44</v>
      </c>
      <c r="B468" s="287"/>
      <c r="C468" s="287"/>
      <c r="D468" s="288"/>
      <c r="E468" s="352" t="s">
        <v>45</v>
      </c>
      <c r="F468" s="353"/>
      <c r="G468" s="353"/>
      <c r="H468" s="353"/>
      <c r="I468" s="353"/>
      <c r="J468" s="353"/>
      <c r="K468" s="353"/>
      <c r="L468" s="353"/>
      <c r="M468" s="353"/>
      <c r="N468" s="353"/>
      <c r="O468" s="353"/>
      <c r="P468" s="353"/>
      <c r="Q468" s="354"/>
      <c r="R468" s="292" t="s">
        <v>46</v>
      </c>
      <c r="S468" s="293"/>
      <c r="T468" s="294" t="s">
        <v>47</v>
      </c>
      <c r="U468" s="295"/>
      <c r="V468" s="296"/>
      <c r="W468" s="297" t="s">
        <v>48</v>
      </c>
      <c r="X468" s="298"/>
      <c r="Y468" s="408"/>
      <c r="AC468" s="2"/>
      <c r="AD468" s="105"/>
      <c r="AE468" s="105"/>
      <c r="AF468" s="105"/>
      <c r="AG468" s="105"/>
      <c r="AH468" s="105"/>
      <c r="AI468" s="105"/>
      <c r="AJ468" s="105"/>
      <c r="AK468" s="105"/>
      <c r="AL468" s="105"/>
      <c r="AM468" s="105"/>
      <c r="AN468" s="105"/>
      <c r="AO468" s="105"/>
      <c r="AP468" s="105"/>
      <c r="AQ468" s="105"/>
      <c r="AR468" s="105"/>
      <c r="AS468" s="105"/>
      <c r="AT468" s="105"/>
      <c r="AU468" s="105"/>
      <c r="AV468" s="105"/>
      <c r="AW468" s="105"/>
      <c r="AX468" s="105"/>
      <c r="AY468" s="105"/>
      <c r="AZ468" s="120"/>
      <c r="BA468" s="120"/>
    </row>
    <row r="469" spans="1:53" ht="20.100000000000001" customHeight="1" thickBot="1">
      <c r="A469" s="339"/>
      <c r="B469" s="340"/>
      <c r="C469" s="340"/>
      <c r="D469" s="341"/>
      <c r="E469" s="272"/>
      <c r="F469" s="273"/>
      <c r="G469" s="273"/>
      <c r="H469" s="273"/>
      <c r="I469" s="273"/>
      <c r="J469" s="273"/>
      <c r="K469" s="273"/>
      <c r="L469" s="273"/>
      <c r="M469" s="273"/>
      <c r="N469" s="273"/>
      <c r="O469" s="273"/>
      <c r="P469" s="273"/>
      <c r="Q469" s="274"/>
      <c r="R469" s="339"/>
      <c r="S469" s="340"/>
      <c r="T469" s="342"/>
      <c r="U469" s="343"/>
      <c r="V469" s="344"/>
      <c r="W469" s="235"/>
      <c r="X469" s="236"/>
      <c r="Y469" s="408"/>
      <c r="AC469" s="2"/>
      <c r="AD469" s="109"/>
      <c r="AE469" s="109"/>
      <c r="AF469" s="109"/>
      <c r="AG469" s="109"/>
      <c r="AH469" s="110"/>
      <c r="AI469" s="110"/>
      <c r="AJ469" s="110"/>
      <c r="AK469" s="110"/>
      <c r="AL469" s="110"/>
      <c r="AM469" s="110"/>
      <c r="AN469" s="110"/>
      <c r="AO469" s="110"/>
      <c r="AP469" s="110"/>
      <c r="AQ469" s="110"/>
      <c r="AR469" s="110"/>
      <c r="AS469" s="110"/>
      <c r="AT469" s="110"/>
      <c r="AU469" s="106"/>
      <c r="AV469" s="106"/>
      <c r="AW469" s="121"/>
      <c r="AX469" s="121"/>
      <c r="AY469" s="121"/>
      <c r="AZ469" s="107"/>
      <c r="BA469" s="107"/>
    </row>
    <row r="470" spans="1:53" ht="14.1" customHeight="1">
      <c r="A470" s="241" t="s">
        <v>49</v>
      </c>
      <c r="B470" s="220" t="s">
        <v>50</v>
      </c>
      <c r="C470" s="220"/>
      <c r="D470" s="220"/>
      <c r="E470" s="220" t="s">
        <v>51</v>
      </c>
      <c r="F470" s="220"/>
      <c r="G470" s="220"/>
      <c r="H470" s="220"/>
      <c r="I470" s="221" t="s">
        <v>68</v>
      </c>
      <c r="J470" s="221"/>
      <c r="K470" s="221"/>
      <c r="L470" s="220" t="s">
        <v>52</v>
      </c>
      <c r="M470" s="220"/>
      <c r="N470" s="246" t="s">
        <v>38</v>
      </c>
      <c r="O470" s="247"/>
      <c r="P470" s="248"/>
      <c r="Q470" s="246" t="s">
        <v>39</v>
      </c>
      <c r="R470" s="247"/>
      <c r="S470" s="249"/>
      <c r="T470" s="345"/>
      <c r="U470" s="345"/>
      <c r="V470" s="346"/>
      <c r="W470" s="237"/>
      <c r="X470" s="238"/>
      <c r="Y470" s="408"/>
      <c r="AC470" s="2"/>
      <c r="AD470" s="104"/>
      <c r="AE470" s="105"/>
      <c r="AF470" s="105"/>
      <c r="AG470" s="105"/>
      <c r="AH470" s="105"/>
      <c r="AI470" s="105"/>
      <c r="AJ470" s="105"/>
      <c r="AK470" s="105"/>
      <c r="AL470" s="161"/>
      <c r="AM470" s="161"/>
      <c r="AN470" s="161"/>
      <c r="AO470" s="105"/>
      <c r="AP470" s="105"/>
      <c r="AQ470" s="105"/>
      <c r="AR470" s="105"/>
      <c r="AS470" s="105"/>
      <c r="AT470" s="105"/>
      <c r="AU470" s="105"/>
      <c r="AV470" s="105"/>
      <c r="AW470" s="121"/>
      <c r="AX470" s="121"/>
      <c r="AY470" s="121"/>
      <c r="AZ470" s="107"/>
      <c r="BA470" s="107"/>
    </row>
    <row r="471" spans="1:53" ht="15" customHeight="1">
      <c r="A471" s="242"/>
      <c r="B471" s="347"/>
      <c r="C471" s="317"/>
      <c r="D471" s="348"/>
      <c r="E471" s="256" t="str">
        <f>IF(B471="","",L471+I471)</f>
        <v/>
      </c>
      <c r="F471" s="256"/>
      <c r="G471" s="256"/>
      <c r="H471" s="256"/>
      <c r="I471" s="256"/>
      <c r="J471" s="256"/>
      <c r="K471" s="256"/>
      <c r="L471" s="333"/>
      <c r="M471" s="334"/>
      <c r="N471" s="336">
        <v>0.1</v>
      </c>
      <c r="O471" s="268" t="str">
        <f>IF(L471=0,"",ROUND(L471*N471,0))</f>
        <v/>
      </c>
      <c r="P471" s="338"/>
      <c r="Q471" s="268" t="str">
        <f>IF(L471=0,"",L471+O471)</f>
        <v/>
      </c>
      <c r="R471" s="269"/>
      <c r="S471" s="269"/>
      <c r="T471" s="46" t="s">
        <v>54</v>
      </c>
      <c r="U471" s="244"/>
      <c r="V471" s="245"/>
      <c r="W471" s="239"/>
      <c r="X471" s="240"/>
      <c r="Y471" s="408"/>
      <c r="AC471" s="2"/>
      <c r="AD471" s="104"/>
      <c r="AE471" s="162"/>
      <c r="AF471" s="162"/>
      <c r="AG471" s="162"/>
      <c r="AH471" s="163"/>
      <c r="AI471" s="163"/>
      <c r="AJ471" s="163"/>
      <c r="AK471" s="163"/>
      <c r="AL471" s="163"/>
      <c r="AM471" s="163"/>
      <c r="AN471" s="163"/>
      <c r="AO471" s="163"/>
      <c r="AP471" s="163"/>
      <c r="AQ471" s="164"/>
      <c r="AR471" s="165"/>
      <c r="AS471" s="165"/>
      <c r="AT471" s="163"/>
      <c r="AU471" s="163"/>
      <c r="AV471" s="163"/>
      <c r="AW471" s="51"/>
      <c r="AX471" s="106"/>
      <c r="AY471" s="106"/>
      <c r="AZ471" s="107"/>
      <c r="BA471" s="107"/>
    </row>
    <row r="472" spans="1:53" ht="15" customHeight="1" thickBot="1">
      <c r="A472" s="243"/>
      <c r="B472" s="349"/>
      <c r="C472" s="350"/>
      <c r="D472" s="351"/>
      <c r="E472" s="257"/>
      <c r="F472" s="257"/>
      <c r="G472" s="257"/>
      <c r="H472" s="257"/>
      <c r="I472" s="257"/>
      <c r="J472" s="257"/>
      <c r="K472" s="257"/>
      <c r="L472" s="270"/>
      <c r="M472" s="335"/>
      <c r="N472" s="337"/>
      <c r="O472" s="270"/>
      <c r="P472" s="335"/>
      <c r="Q472" s="270"/>
      <c r="R472" s="271"/>
      <c r="S472" s="271"/>
      <c r="T472" s="47" t="s">
        <v>55</v>
      </c>
      <c r="U472" s="244"/>
      <c r="V472" s="245"/>
      <c r="W472" s="235"/>
      <c r="X472" s="236"/>
      <c r="Y472" s="408"/>
      <c r="AC472" s="2"/>
      <c r="AD472" s="104"/>
      <c r="AE472" s="162"/>
      <c r="AF472" s="162"/>
      <c r="AG472" s="162"/>
      <c r="AH472" s="163"/>
      <c r="AI472" s="163"/>
      <c r="AJ472" s="163"/>
      <c r="AK472" s="163"/>
      <c r="AL472" s="163"/>
      <c r="AM472" s="163"/>
      <c r="AN472" s="163"/>
      <c r="AO472" s="163"/>
      <c r="AP472" s="163"/>
      <c r="AQ472" s="164"/>
      <c r="AR472" s="165"/>
      <c r="AS472" s="165"/>
      <c r="AT472" s="163"/>
      <c r="AU472" s="163"/>
      <c r="AV472" s="163"/>
      <c r="AW472" s="51"/>
      <c r="AX472" s="106"/>
      <c r="AY472" s="106"/>
      <c r="AZ472" s="107"/>
      <c r="BA472" s="107"/>
    </row>
    <row r="473" spans="1:53" ht="14.1" customHeight="1">
      <c r="A473" s="31"/>
      <c r="B473" s="31"/>
      <c r="C473" s="32"/>
      <c r="E473" s="204" t="s">
        <v>56</v>
      </c>
      <c r="F473" s="206" t="s">
        <v>57</v>
      </c>
      <c r="G473" s="207"/>
      <c r="H473" s="207"/>
      <c r="I473" s="207"/>
      <c r="J473" s="207"/>
      <c r="K473" s="208"/>
      <c r="L473" s="209" t="s">
        <v>69</v>
      </c>
      <c r="M473" s="210"/>
      <c r="N473" s="211" t="s">
        <v>38</v>
      </c>
      <c r="O473" s="209"/>
      <c r="P473" s="210"/>
      <c r="Q473" s="211" t="s">
        <v>58</v>
      </c>
      <c r="R473" s="209"/>
      <c r="S473" s="209"/>
      <c r="T473" s="212" t="s">
        <v>59</v>
      </c>
      <c r="U473" s="213"/>
      <c r="V473" s="214"/>
      <c r="W473" s="237"/>
      <c r="X473" s="238"/>
      <c r="Y473" s="408"/>
      <c r="AC473" s="2"/>
      <c r="AD473" s="71"/>
      <c r="AE473" s="71"/>
      <c r="AF473" s="50"/>
      <c r="AG473" s="2"/>
      <c r="AH473" s="108"/>
      <c r="AI473" s="111"/>
      <c r="AJ473" s="111"/>
      <c r="AK473" s="111"/>
      <c r="AL473" s="111"/>
      <c r="AM473" s="111"/>
      <c r="AN473" s="111"/>
      <c r="AO473" s="112"/>
      <c r="AP473" s="112"/>
      <c r="AQ473" s="112"/>
      <c r="AR473" s="112"/>
      <c r="AS473" s="112"/>
      <c r="AT473" s="112"/>
      <c r="AU473" s="112"/>
      <c r="AV473" s="112"/>
      <c r="AW473" s="105"/>
      <c r="AX473" s="105"/>
      <c r="AY473" s="105"/>
      <c r="AZ473" s="107"/>
      <c r="BA473" s="107"/>
    </row>
    <row r="474" spans="1:53" ht="27.95" customHeight="1">
      <c r="A474" s="31"/>
      <c r="B474" s="31"/>
      <c r="C474" s="32"/>
      <c r="E474" s="205"/>
      <c r="F474" s="215"/>
      <c r="G474" s="216"/>
      <c r="H474" s="216"/>
      <c r="I474" s="216"/>
      <c r="J474" s="216"/>
      <c r="K474" s="217"/>
      <c r="L474" s="218"/>
      <c r="M474" s="219"/>
      <c r="N474" s="282"/>
      <c r="O474" s="218"/>
      <c r="P474" s="219"/>
      <c r="Q474" s="282"/>
      <c r="R474" s="218"/>
      <c r="S474" s="218"/>
      <c r="T474" s="283"/>
      <c r="U474" s="284"/>
      <c r="V474" s="285"/>
      <c r="W474" s="239"/>
      <c r="X474" s="240"/>
      <c r="Y474" s="408"/>
      <c r="AC474" s="2"/>
      <c r="AD474" s="71"/>
      <c r="AE474" s="71"/>
      <c r="AF474" s="50"/>
      <c r="AG474" s="2"/>
      <c r="AH474" s="108"/>
      <c r="AI474" s="113"/>
      <c r="AJ474" s="113"/>
      <c r="AK474" s="113"/>
      <c r="AL474" s="113"/>
      <c r="AM474" s="113"/>
      <c r="AN474" s="113"/>
      <c r="AO474" s="114"/>
      <c r="AP474" s="114"/>
      <c r="AQ474" s="114"/>
      <c r="AR474" s="114"/>
      <c r="AS474" s="114"/>
      <c r="AT474" s="114"/>
      <c r="AU474" s="114"/>
      <c r="AV474" s="114"/>
      <c r="AW474" s="115"/>
      <c r="AX474" s="115"/>
      <c r="AY474" s="115"/>
      <c r="AZ474" s="107"/>
      <c r="BA474" s="107"/>
    </row>
    <row r="475" spans="1:53" ht="5.8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408"/>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row>
    <row r="476" spans="1:53" ht="14.1" customHeight="1">
      <c r="A476" s="286" t="s">
        <v>44</v>
      </c>
      <c r="B476" s="287"/>
      <c r="C476" s="287"/>
      <c r="D476" s="288"/>
      <c r="E476" s="352" t="s">
        <v>45</v>
      </c>
      <c r="F476" s="353"/>
      <c r="G476" s="353"/>
      <c r="H476" s="353"/>
      <c r="I476" s="353"/>
      <c r="J476" s="353"/>
      <c r="K476" s="353"/>
      <c r="L476" s="353"/>
      <c r="M476" s="353"/>
      <c r="N476" s="353"/>
      <c r="O476" s="353"/>
      <c r="P476" s="353"/>
      <c r="Q476" s="354"/>
      <c r="R476" s="292" t="s">
        <v>46</v>
      </c>
      <c r="S476" s="293"/>
      <c r="T476" s="294" t="s">
        <v>47</v>
      </c>
      <c r="U476" s="295"/>
      <c r="V476" s="296"/>
      <c r="W476" s="297" t="s">
        <v>48</v>
      </c>
      <c r="X476" s="298"/>
      <c r="Y476" s="408"/>
      <c r="AC476" s="2"/>
      <c r="AD476" s="105"/>
      <c r="AE476" s="105"/>
      <c r="AF476" s="105"/>
      <c r="AG476" s="105"/>
      <c r="AH476" s="105"/>
      <c r="AI476" s="105"/>
      <c r="AJ476" s="105"/>
      <c r="AK476" s="105"/>
      <c r="AL476" s="105"/>
      <c r="AM476" s="105"/>
      <c r="AN476" s="105"/>
      <c r="AO476" s="105"/>
      <c r="AP476" s="105"/>
      <c r="AQ476" s="105"/>
      <c r="AR476" s="105"/>
      <c r="AS476" s="105"/>
      <c r="AT476" s="105"/>
      <c r="AU476" s="105"/>
      <c r="AV476" s="105"/>
      <c r="AW476" s="105"/>
      <c r="AX476" s="105"/>
      <c r="AY476" s="105"/>
      <c r="AZ476" s="120"/>
      <c r="BA476" s="120"/>
    </row>
    <row r="477" spans="1:53" ht="20.100000000000001" customHeight="1" thickBot="1">
      <c r="A477" s="339"/>
      <c r="B477" s="340"/>
      <c r="C477" s="340"/>
      <c r="D477" s="341"/>
      <c r="E477" s="272"/>
      <c r="F477" s="273"/>
      <c r="G477" s="273"/>
      <c r="H477" s="273"/>
      <c r="I477" s="273"/>
      <c r="J477" s="273"/>
      <c r="K477" s="273"/>
      <c r="L477" s="273"/>
      <c r="M477" s="273"/>
      <c r="N477" s="273"/>
      <c r="O477" s="273"/>
      <c r="P477" s="273"/>
      <c r="Q477" s="274"/>
      <c r="R477" s="339"/>
      <c r="S477" s="340"/>
      <c r="T477" s="342"/>
      <c r="U477" s="343"/>
      <c r="V477" s="344"/>
      <c r="W477" s="235"/>
      <c r="X477" s="236"/>
      <c r="Y477" s="408"/>
      <c r="AC477" s="2"/>
      <c r="AD477" s="109"/>
      <c r="AE477" s="109"/>
      <c r="AF477" s="109"/>
      <c r="AG477" s="109"/>
      <c r="AH477" s="110"/>
      <c r="AI477" s="110"/>
      <c r="AJ477" s="110"/>
      <c r="AK477" s="110"/>
      <c r="AL477" s="110"/>
      <c r="AM477" s="110"/>
      <c r="AN477" s="110"/>
      <c r="AO477" s="110"/>
      <c r="AP477" s="110"/>
      <c r="AQ477" s="110"/>
      <c r="AR477" s="110"/>
      <c r="AS477" s="110"/>
      <c r="AT477" s="110"/>
      <c r="AU477" s="106"/>
      <c r="AV477" s="106"/>
      <c r="AW477" s="121"/>
      <c r="AX477" s="121"/>
      <c r="AY477" s="121"/>
      <c r="AZ477" s="107"/>
      <c r="BA477" s="107"/>
    </row>
    <row r="478" spans="1:53" ht="14.1" customHeight="1">
      <c r="A478" s="241" t="s">
        <v>49</v>
      </c>
      <c r="B478" s="220" t="s">
        <v>50</v>
      </c>
      <c r="C478" s="220"/>
      <c r="D478" s="220"/>
      <c r="E478" s="220" t="s">
        <v>51</v>
      </c>
      <c r="F478" s="220"/>
      <c r="G478" s="220"/>
      <c r="H478" s="220"/>
      <c r="I478" s="221" t="s">
        <v>68</v>
      </c>
      <c r="J478" s="221"/>
      <c r="K478" s="221"/>
      <c r="L478" s="220" t="s">
        <v>52</v>
      </c>
      <c r="M478" s="220"/>
      <c r="N478" s="246" t="s">
        <v>38</v>
      </c>
      <c r="O478" s="247"/>
      <c r="P478" s="248"/>
      <c r="Q478" s="246" t="s">
        <v>39</v>
      </c>
      <c r="R478" s="247"/>
      <c r="S478" s="249"/>
      <c r="T478" s="345"/>
      <c r="U478" s="345"/>
      <c r="V478" s="346"/>
      <c r="W478" s="237"/>
      <c r="X478" s="238"/>
      <c r="Y478" s="408"/>
      <c r="AC478" s="2"/>
      <c r="AD478" s="104"/>
      <c r="AE478" s="105"/>
      <c r="AF478" s="105"/>
      <c r="AG478" s="105"/>
      <c r="AH478" s="105"/>
      <c r="AI478" s="105"/>
      <c r="AJ478" s="105"/>
      <c r="AK478" s="105"/>
      <c r="AL478" s="161"/>
      <c r="AM478" s="161"/>
      <c r="AN478" s="161"/>
      <c r="AO478" s="105"/>
      <c r="AP478" s="105"/>
      <c r="AQ478" s="105"/>
      <c r="AR478" s="105"/>
      <c r="AS478" s="105"/>
      <c r="AT478" s="105"/>
      <c r="AU478" s="105"/>
      <c r="AV478" s="105"/>
      <c r="AW478" s="121"/>
      <c r="AX478" s="121"/>
      <c r="AY478" s="121"/>
      <c r="AZ478" s="107"/>
      <c r="BA478" s="107"/>
    </row>
    <row r="479" spans="1:53" ht="15" customHeight="1">
      <c r="A479" s="242"/>
      <c r="B479" s="347"/>
      <c r="C479" s="317"/>
      <c r="D479" s="348"/>
      <c r="E479" s="256" t="str">
        <f>IF(B479="","",L479+I479)</f>
        <v/>
      </c>
      <c r="F479" s="256"/>
      <c r="G479" s="256"/>
      <c r="H479" s="256"/>
      <c r="I479" s="256"/>
      <c r="J479" s="256"/>
      <c r="K479" s="256"/>
      <c r="L479" s="333"/>
      <c r="M479" s="334"/>
      <c r="N479" s="336">
        <v>0.1</v>
      </c>
      <c r="O479" s="268" t="str">
        <f>IF(L479=0,"",ROUND(L479*N479,0))</f>
        <v/>
      </c>
      <c r="P479" s="338"/>
      <c r="Q479" s="268" t="str">
        <f>IF(L479=0,"",L479+O479)</f>
        <v/>
      </c>
      <c r="R479" s="269"/>
      <c r="S479" s="269"/>
      <c r="T479" s="46" t="s">
        <v>54</v>
      </c>
      <c r="U479" s="244"/>
      <c r="V479" s="245"/>
      <c r="W479" s="239"/>
      <c r="X479" s="240"/>
      <c r="Y479" s="408"/>
      <c r="AC479" s="2"/>
      <c r="AD479" s="104"/>
      <c r="AE479" s="162"/>
      <c r="AF479" s="162"/>
      <c r="AG479" s="162"/>
      <c r="AH479" s="163"/>
      <c r="AI479" s="163"/>
      <c r="AJ479" s="163"/>
      <c r="AK479" s="163"/>
      <c r="AL479" s="163"/>
      <c r="AM479" s="163"/>
      <c r="AN479" s="163"/>
      <c r="AO479" s="163"/>
      <c r="AP479" s="163"/>
      <c r="AQ479" s="164"/>
      <c r="AR479" s="165"/>
      <c r="AS479" s="165"/>
      <c r="AT479" s="163"/>
      <c r="AU479" s="163"/>
      <c r="AV479" s="163"/>
      <c r="AW479" s="51"/>
      <c r="AX479" s="106"/>
      <c r="AY479" s="106"/>
      <c r="AZ479" s="107"/>
      <c r="BA479" s="107"/>
    </row>
    <row r="480" spans="1:53" ht="15" customHeight="1" thickBot="1">
      <c r="A480" s="243"/>
      <c r="B480" s="349"/>
      <c r="C480" s="350"/>
      <c r="D480" s="351"/>
      <c r="E480" s="257"/>
      <c r="F480" s="257"/>
      <c r="G480" s="257"/>
      <c r="H480" s="257"/>
      <c r="I480" s="257"/>
      <c r="J480" s="257"/>
      <c r="K480" s="257"/>
      <c r="L480" s="270"/>
      <c r="M480" s="335"/>
      <c r="N480" s="337"/>
      <c r="O480" s="270"/>
      <c r="P480" s="335"/>
      <c r="Q480" s="270"/>
      <c r="R480" s="271"/>
      <c r="S480" s="271"/>
      <c r="T480" s="47" t="s">
        <v>55</v>
      </c>
      <c r="U480" s="244"/>
      <c r="V480" s="245"/>
      <c r="W480" s="235"/>
      <c r="X480" s="236"/>
      <c r="Y480" s="408"/>
      <c r="AC480" s="2"/>
      <c r="AD480" s="104"/>
      <c r="AE480" s="162"/>
      <c r="AF480" s="162"/>
      <c r="AG480" s="162"/>
      <c r="AH480" s="163"/>
      <c r="AI480" s="163"/>
      <c r="AJ480" s="163"/>
      <c r="AK480" s="163"/>
      <c r="AL480" s="163"/>
      <c r="AM480" s="163"/>
      <c r="AN480" s="163"/>
      <c r="AO480" s="163"/>
      <c r="AP480" s="163"/>
      <c r="AQ480" s="164"/>
      <c r="AR480" s="165"/>
      <c r="AS480" s="165"/>
      <c r="AT480" s="163"/>
      <c r="AU480" s="163"/>
      <c r="AV480" s="163"/>
      <c r="AW480" s="51"/>
      <c r="AX480" s="106"/>
      <c r="AY480" s="106"/>
      <c r="AZ480" s="107"/>
      <c r="BA480" s="107"/>
    </row>
    <row r="481" spans="1:54" ht="14.1" customHeight="1">
      <c r="A481" s="31"/>
      <c r="B481" s="31"/>
      <c r="C481" s="32"/>
      <c r="E481" s="204" t="s">
        <v>56</v>
      </c>
      <c r="F481" s="206" t="s">
        <v>57</v>
      </c>
      <c r="G481" s="207"/>
      <c r="H481" s="207"/>
      <c r="I481" s="207"/>
      <c r="J481" s="207"/>
      <c r="K481" s="208"/>
      <c r="L481" s="209" t="s">
        <v>69</v>
      </c>
      <c r="M481" s="210"/>
      <c r="N481" s="211" t="s">
        <v>38</v>
      </c>
      <c r="O481" s="209"/>
      <c r="P481" s="210"/>
      <c r="Q481" s="211" t="s">
        <v>58</v>
      </c>
      <c r="R481" s="209"/>
      <c r="S481" s="209"/>
      <c r="T481" s="212" t="s">
        <v>59</v>
      </c>
      <c r="U481" s="213"/>
      <c r="V481" s="214"/>
      <c r="W481" s="237"/>
      <c r="X481" s="238"/>
      <c r="Y481" s="408"/>
      <c r="AC481" s="2"/>
      <c r="AD481" s="71"/>
      <c r="AE481" s="71"/>
      <c r="AF481" s="50"/>
      <c r="AG481" s="2"/>
      <c r="AH481" s="108"/>
      <c r="AI481" s="111"/>
      <c r="AJ481" s="111"/>
      <c r="AK481" s="111"/>
      <c r="AL481" s="111"/>
      <c r="AM481" s="111"/>
      <c r="AN481" s="111"/>
      <c r="AO481" s="112"/>
      <c r="AP481" s="112"/>
      <c r="AQ481" s="112"/>
      <c r="AR481" s="112"/>
      <c r="AS481" s="112"/>
      <c r="AT481" s="112"/>
      <c r="AU481" s="112"/>
      <c r="AV481" s="112"/>
      <c r="AW481" s="105"/>
      <c r="AX481" s="105"/>
      <c r="AY481" s="105"/>
      <c r="AZ481" s="107"/>
      <c r="BA481" s="107"/>
    </row>
    <row r="482" spans="1:54" ht="27.95" customHeight="1">
      <c r="A482" s="31"/>
      <c r="B482" s="31"/>
      <c r="C482" s="32"/>
      <c r="E482" s="205"/>
      <c r="F482" s="215"/>
      <c r="G482" s="216"/>
      <c r="H482" s="216"/>
      <c r="I482" s="216"/>
      <c r="J482" s="216"/>
      <c r="K482" s="217"/>
      <c r="L482" s="218"/>
      <c r="M482" s="219"/>
      <c r="N482" s="282"/>
      <c r="O482" s="218"/>
      <c r="P482" s="219"/>
      <c r="Q482" s="282"/>
      <c r="R482" s="218"/>
      <c r="S482" s="218"/>
      <c r="T482" s="283"/>
      <c r="U482" s="284"/>
      <c r="V482" s="285"/>
      <c r="W482" s="239"/>
      <c r="X482" s="240"/>
      <c r="Y482" s="408"/>
      <c r="AC482" s="2"/>
      <c r="AD482" s="71"/>
      <c r="AE482" s="71"/>
      <c r="AF482" s="50"/>
      <c r="AG482" s="2"/>
      <c r="AH482" s="108"/>
      <c r="AI482" s="113"/>
      <c r="AJ482" s="113"/>
      <c r="AK482" s="113"/>
      <c r="AL482" s="113"/>
      <c r="AM482" s="113"/>
      <c r="AN482" s="113"/>
      <c r="AO482" s="114"/>
      <c r="AP482" s="114"/>
      <c r="AQ482" s="114"/>
      <c r="AR482" s="114"/>
      <c r="AS482" s="114"/>
      <c r="AT482" s="114"/>
      <c r="AU482" s="114"/>
      <c r="AV482" s="114"/>
      <c r="AW482" s="115"/>
      <c r="AX482" s="115"/>
      <c r="AY482" s="115"/>
      <c r="AZ482" s="107"/>
      <c r="BA482" s="107"/>
    </row>
    <row r="483" spans="1:54" ht="5.8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408"/>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row>
    <row r="484" spans="1:54" ht="14.1" customHeight="1">
      <c r="A484" s="286" t="s">
        <v>44</v>
      </c>
      <c r="B484" s="287"/>
      <c r="C484" s="287"/>
      <c r="D484" s="288"/>
      <c r="E484" s="352" t="s">
        <v>45</v>
      </c>
      <c r="F484" s="353"/>
      <c r="G484" s="353"/>
      <c r="H484" s="353"/>
      <c r="I484" s="353"/>
      <c r="J484" s="353"/>
      <c r="K484" s="353"/>
      <c r="L484" s="353"/>
      <c r="M484" s="353"/>
      <c r="N484" s="353"/>
      <c r="O484" s="353"/>
      <c r="P484" s="353"/>
      <c r="Q484" s="354"/>
      <c r="R484" s="292" t="s">
        <v>46</v>
      </c>
      <c r="S484" s="293"/>
      <c r="T484" s="294" t="s">
        <v>47</v>
      </c>
      <c r="U484" s="295"/>
      <c r="V484" s="296"/>
      <c r="W484" s="297" t="s">
        <v>48</v>
      </c>
      <c r="X484" s="298"/>
      <c r="Y484" s="408"/>
      <c r="AC484" s="2"/>
      <c r="AD484" s="105"/>
      <c r="AE484" s="105"/>
      <c r="AF484" s="105"/>
      <c r="AG484" s="105"/>
      <c r="AH484" s="105"/>
      <c r="AI484" s="105"/>
      <c r="AJ484" s="105"/>
      <c r="AK484" s="105"/>
      <c r="AL484" s="105"/>
      <c r="AM484" s="105"/>
      <c r="AN484" s="105"/>
      <c r="AO484" s="105"/>
      <c r="AP484" s="105"/>
      <c r="AQ484" s="105"/>
      <c r="AR484" s="105"/>
      <c r="AS484" s="105"/>
      <c r="AT484" s="105"/>
      <c r="AU484" s="105"/>
      <c r="AV484" s="105"/>
      <c r="AW484" s="105"/>
      <c r="AX484" s="105"/>
      <c r="AY484" s="105"/>
      <c r="AZ484" s="120"/>
      <c r="BA484" s="120"/>
    </row>
    <row r="485" spans="1:54" ht="20.100000000000001" customHeight="1" thickBot="1">
      <c r="A485" s="339"/>
      <c r="B485" s="340"/>
      <c r="C485" s="340"/>
      <c r="D485" s="341"/>
      <c r="E485" s="272"/>
      <c r="F485" s="273"/>
      <c r="G485" s="273"/>
      <c r="H485" s="273"/>
      <c r="I485" s="273"/>
      <c r="J485" s="273"/>
      <c r="K485" s="273"/>
      <c r="L485" s="273"/>
      <c r="M485" s="273"/>
      <c r="N485" s="273"/>
      <c r="O485" s="273"/>
      <c r="P485" s="273"/>
      <c r="Q485" s="274"/>
      <c r="R485" s="339"/>
      <c r="S485" s="340"/>
      <c r="T485" s="342"/>
      <c r="U485" s="343"/>
      <c r="V485" s="344"/>
      <c r="W485" s="235"/>
      <c r="X485" s="236"/>
      <c r="Y485" s="408"/>
      <c r="AC485" s="2"/>
      <c r="AD485" s="109"/>
      <c r="AE485" s="109"/>
      <c r="AF485" s="109"/>
      <c r="AG485" s="109"/>
      <c r="AH485" s="110"/>
      <c r="AI485" s="110"/>
      <c r="AJ485" s="110"/>
      <c r="AK485" s="110"/>
      <c r="AL485" s="110"/>
      <c r="AM485" s="110"/>
      <c r="AN485" s="110"/>
      <c r="AO485" s="110"/>
      <c r="AP485" s="110"/>
      <c r="AQ485" s="110"/>
      <c r="AR485" s="110"/>
      <c r="AS485" s="110"/>
      <c r="AT485" s="110"/>
      <c r="AU485" s="106"/>
      <c r="AV485" s="106"/>
      <c r="AW485" s="121"/>
      <c r="AX485" s="121"/>
      <c r="AY485" s="121"/>
      <c r="AZ485" s="107"/>
      <c r="BA485" s="107"/>
    </row>
    <row r="486" spans="1:54" ht="14.1" customHeight="1">
      <c r="A486" s="241" t="s">
        <v>49</v>
      </c>
      <c r="B486" s="220" t="s">
        <v>50</v>
      </c>
      <c r="C486" s="220"/>
      <c r="D486" s="220"/>
      <c r="E486" s="220" t="s">
        <v>51</v>
      </c>
      <c r="F486" s="220"/>
      <c r="G486" s="220"/>
      <c r="H486" s="220"/>
      <c r="I486" s="221" t="s">
        <v>68</v>
      </c>
      <c r="J486" s="221"/>
      <c r="K486" s="221"/>
      <c r="L486" s="220" t="s">
        <v>52</v>
      </c>
      <c r="M486" s="220"/>
      <c r="N486" s="246" t="s">
        <v>38</v>
      </c>
      <c r="O486" s="247"/>
      <c r="P486" s="248"/>
      <c r="Q486" s="246" t="s">
        <v>39</v>
      </c>
      <c r="R486" s="247"/>
      <c r="S486" s="249"/>
      <c r="T486" s="345"/>
      <c r="U486" s="345"/>
      <c r="V486" s="346"/>
      <c r="W486" s="237"/>
      <c r="X486" s="238"/>
      <c r="Y486" s="408"/>
      <c r="AC486" s="2"/>
      <c r="AD486" s="104"/>
      <c r="AE486" s="105"/>
      <c r="AF486" s="105"/>
      <c r="AG486" s="105"/>
      <c r="AH486" s="105"/>
      <c r="AI486" s="105"/>
      <c r="AJ486" s="105"/>
      <c r="AK486" s="105"/>
      <c r="AL486" s="161"/>
      <c r="AM486" s="161"/>
      <c r="AN486" s="161"/>
      <c r="AO486" s="105"/>
      <c r="AP486" s="105"/>
      <c r="AQ486" s="105"/>
      <c r="AR486" s="105"/>
      <c r="AS486" s="105"/>
      <c r="AT486" s="105"/>
      <c r="AU486" s="105"/>
      <c r="AV486" s="105"/>
      <c r="AW486" s="121"/>
      <c r="AX486" s="121"/>
      <c r="AY486" s="121"/>
      <c r="AZ486" s="107"/>
      <c r="BA486" s="107"/>
    </row>
    <row r="487" spans="1:54" ht="15" customHeight="1">
      <c r="A487" s="242"/>
      <c r="B487" s="347"/>
      <c r="C487" s="317"/>
      <c r="D487" s="348"/>
      <c r="E487" s="256" t="str">
        <f>IF(B487="","",L487+I487)</f>
        <v/>
      </c>
      <c r="F487" s="256"/>
      <c r="G487" s="256"/>
      <c r="H487" s="256"/>
      <c r="I487" s="256"/>
      <c r="J487" s="256"/>
      <c r="K487" s="256"/>
      <c r="L487" s="333"/>
      <c r="M487" s="334"/>
      <c r="N487" s="336">
        <v>0.1</v>
      </c>
      <c r="O487" s="268" t="str">
        <f>IF(L487=0,"",ROUND(L487*N487,0))</f>
        <v/>
      </c>
      <c r="P487" s="338"/>
      <c r="Q487" s="268" t="str">
        <f>IF(L487=0,"",L487+O487)</f>
        <v/>
      </c>
      <c r="R487" s="269"/>
      <c r="S487" s="269"/>
      <c r="T487" s="46" t="s">
        <v>54</v>
      </c>
      <c r="U487" s="244"/>
      <c r="V487" s="245"/>
      <c r="W487" s="239"/>
      <c r="X487" s="240"/>
      <c r="Y487" s="408"/>
      <c r="AC487" s="2"/>
      <c r="AD487" s="104"/>
      <c r="AE487" s="162"/>
      <c r="AF487" s="162"/>
      <c r="AG487" s="162"/>
      <c r="AH487" s="163"/>
      <c r="AI487" s="163"/>
      <c r="AJ487" s="163"/>
      <c r="AK487" s="163"/>
      <c r="AL487" s="163"/>
      <c r="AM487" s="163"/>
      <c r="AN487" s="163"/>
      <c r="AO487" s="163"/>
      <c r="AP487" s="163"/>
      <c r="AQ487" s="164"/>
      <c r="AR487" s="165"/>
      <c r="AS487" s="165"/>
      <c r="AT487" s="163"/>
      <c r="AU487" s="163"/>
      <c r="AV487" s="163"/>
      <c r="AW487" s="51"/>
      <c r="AX487" s="106"/>
      <c r="AY487" s="106"/>
      <c r="AZ487" s="107"/>
      <c r="BA487" s="107"/>
    </row>
    <row r="488" spans="1:54" ht="15" customHeight="1" thickBot="1">
      <c r="A488" s="243"/>
      <c r="B488" s="349"/>
      <c r="C488" s="350"/>
      <c r="D488" s="351"/>
      <c r="E488" s="257"/>
      <c r="F488" s="257"/>
      <c r="G488" s="257"/>
      <c r="H488" s="257"/>
      <c r="I488" s="257"/>
      <c r="J488" s="257"/>
      <c r="K488" s="257"/>
      <c r="L488" s="270"/>
      <c r="M488" s="335"/>
      <c r="N488" s="337"/>
      <c r="O488" s="270"/>
      <c r="P488" s="335"/>
      <c r="Q488" s="270"/>
      <c r="R488" s="271"/>
      <c r="S488" s="271"/>
      <c r="T488" s="47" t="s">
        <v>55</v>
      </c>
      <c r="U488" s="244"/>
      <c r="V488" s="245"/>
      <c r="W488" s="235"/>
      <c r="X488" s="236"/>
      <c r="Y488" s="408"/>
      <c r="AC488" s="2"/>
      <c r="AD488" s="104"/>
      <c r="AE488" s="162"/>
      <c r="AF488" s="162"/>
      <c r="AG488" s="162"/>
      <c r="AH488" s="163"/>
      <c r="AI488" s="163"/>
      <c r="AJ488" s="163"/>
      <c r="AK488" s="163"/>
      <c r="AL488" s="163"/>
      <c r="AM488" s="163"/>
      <c r="AN488" s="163"/>
      <c r="AO488" s="163"/>
      <c r="AP488" s="163"/>
      <c r="AQ488" s="164"/>
      <c r="AR488" s="165"/>
      <c r="AS488" s="165"/>
      <c r="AT488" s="163"/>
      <c r="AU488" s="163"/>
      <c r="AV488" s="163"/>
      <c r="AW488" s="51"/>
      <c r="AX488" s="106"/>
      <c r="AY488" s="106"/>
      <c r="AZ488" s="107"/>
      <c r="BA488" s="107"/>
    </row>
    <row r="489" spans="1:54" ht="14.1" customHeight="1">
      <c r="A489" s="31"/>
      <c r="B489" s="31"/>
      <c r="C489" s="32"/>
      <c r="E489" s="204" t="s">
        <v>56</v>
      </c>
      <c r="F489" s="206" t="s">
        <v>57</v>
      </c>
      <c r="G489" s="207"/>
      <c r="H489" s="207"/>
      <c r="I489" s="207"/>
      <c r="J489" s="207"/>
      <c r="K489" s="208"/>
      <c r="L489" s="209" t="s">
        <v>69</v>
      </c>
      <c r="M489" s="210"/>
      <c r="N489" s="211" t="s">
        <v>38</v>
      </c>
      <c r="O489" s="209"/>
      <c r="P489" s="210"/>
      <c r="Q489" s="211" t="s">
        <v>58</v>
      </c>
      <c r="R489" s="209"/>
      <c r="S489" s="209"/>
      <c r="T489" s="212" t="s">
        <v>59</v>
      </c>
      <c r="U489" s="213"/>
      <c r="V489" s="214"/>
      <c r="W489" s="237"/>
      <c r="X489" s="238"/>
      <c r="Y489" s="408"/>
      <c r="AC489" s="2"/>
      <c r="AD489" s="71"/>
      <c r="AE489" s="71"/>
      <c r="AF489" s="50"/>
      <c r="AG489" s="2"/>
      <c r="AH489" s="108"/>
      <c r="AI489" s="111"/>
      <c r="AJ489" s="111"/>
      <c r="AK489" s="111"/>
      <c r="AL489" s="111"/>
      <c r="AM489" s="111"/>
      <c r="AN489" s="111"/>
      <c r="AO489" s="112"/>
      <c r="AP489" s="112"/>
      <c r="AQ489" s="112"/>
      <c r="AR489" s="112"/>
      <c r="AS489" s="112"/>
      <c r="AT489" s="112"/>
      <c r="AU489" s="112"/>
      <c r="AV489" s="112"/>
      <c r="AW489" s="105"/>
      <c r="AX489" s="105"/>
      <c r="AY489" s="105"/>
      <c r="AZ489" s="107"/>
      <c r="BA489" s="107"/>
    </row>
    <row r="490" spans="1:54" ht="27.95" customHeight="1">
      <c r="A490" s="31"/>
      <c r="B490" s="31"/>
      <c r="C490" s="32"/>
      <c r="E490" s="205"/>
      <c r="F490" s="215"/>
      <c r="G490" s="216"/>
      <c r="H490" s="216"/>
      <c r="I490" s="216"/>
      <c r="J490" s="216"/>
      <c r="K490" s="217"/>
      <c r="L490" s="218"/>
      <c r="M490" s="219"/>
      <c r="N490" s="282"/>
      <c r="O490" s="218"/>
      <c r="P490" s="219"/>
      <c r="Q490" s="282"/>
      <c r="R490" s="218"/>
      <c r="S490" s="218"/>
      <c r="T490" s="283"/>
      <c r="U490" s="284"/>
      <c r="V490" s="285"/>
      <c r="W490" s="239"/>
      <c r="X490" s="240"/>
      <c r="Y490" s="408"/>
      <c r="AC490" s="2"/>
      <c r="AD490" s="71"/>
      <c r="AE490" s="71"/>
      <c r="AF490" s="50"/>
      <c r="AG490" s="2"/>
      <c r="AH490" s="108"/>
      <c r="AI490" s="113"/>
      <c r="AJ490" s="113"/>
      <c r="AK490" s="113"/>
      <c r="AL490" s="113"/>
      <c r="AM490" s="113"/>
      <c r="AN490" s="113"/>
      <c r="AO490" s="114"/>
      <c r="AP490" s="114"/>
      <c r="AQ490" s="114"/>
      <c r="AR490" s="114"/>
      <c r="AS490" s="114"/>
      <c r="AT490" s="114"/>
      <c r="AU490" s="114"/>
      <c r="AV490" s="114"/>
      <c r="AW490" s="115"/>
      <c r="AX490" s="115"/>
      <c r="AY490" s="115"/>
      <c r="AZ490" s="107"/>
      <c r="BA490" s="107"/>
    </row>
    <row r="491" spans="1:54" ht="30" customHeight="1">
      <c r="A491" s="48"/>
      <c r="B491" s="48"/>
      <c r="C491" s="48"/>
      <c r="D491" s="48"/>
      <c r="E491" s="48"/>
      <c r="F491" s="48"/>
      <c r="G491" s="48"/>
      <c r="H491" s="48"/>
      <c r="I491" s="48"/>
      <c r="J491" s="48"/>
      <c r="K491" s="48"/>
      <c r="L491" s="48"/>
      <c r="M491" s="48"/>
      <c r="N491" s="48"/>
      <c r="O491" s="97"/>
      <c r="P491" s="97"/>
      <c r="Q491" s="48"/>
      <c r="R491" s="48"/>
      <c r="S491" s="48"/>
      <c r="T491" s="48"/>
      <c r="U491" s="48"/>
      <c r="V491" s="48"/>
      <c r="W491" s="48"/>
      <c r="X491" s="48"/>
      <c r="Y491" s="408" t="s">
        <v>91</v>
      </c>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row>
    <row r="492" spans="1:54" ht="14.1" customHeight="1">
      <c r="A492" s="286" t="s">
        <v>44</v>
      </c>
      <c r="B492" s="287"/>
      <c r="C492" s="287"/>
      <c r="D492" s="288"/>
      <c r="E492" s="352" t="s">
        <v>45</v>
      </c>
      <c r="F492" s="353"/>
      <c r="G492" s="353"/>
      <c r="H492" s="353"/>
      <c r="I492" s="353"/>
      <c r="J492" s="353"/>
      <c r="K492" s="353"/>
      <c r="L492" s="353"/>
      <c r="M492" s="353"/>
      <c r="N492" s="353"/>
      <c r="O492" s="353"/>
      <c r="P492" s="353"/>
      <c r="Q492" s="354"/>
      <c r="R492" s="292" t="s">
        <v>46</v>
      </c>
      <c r="S492" s="293"/>
      <c r="T492" s="294" t="s">
        <v>47</v>
      </c>
      <c r="U492" s="295"/>
      <c r="V492" s="296"/>
      <c r="W492" s="297" t="s">
        <v>48</v>
      </c>
      <c r="X492" s="298"/>
      <c r="Y492" s="408"/>
      <c r="AC492" s="2"/>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20"/>
      <c r="BA492" s="120"/>
    </row>
    <row r="493" spans="1:54" ht="20.100000000000001" customHeight="1" thickBot="1">
      <c r="A493" s="339"/>
      <c r="B493" s="340"/>
      <c r="C493" s="340"/>
      <c r="D493" s="341"/>
      <c r="E493" s="272"/>
      <c r="F493" s="273"/>
      <c r="G493" s="273"/>
      <c r="H493" s="273"/>
      <c r="I493" s="273"/>
      <c r="J493" s="273"/>
      <c r="K493" s="273"/>
      <c r="L493" s="273"/>
      <c r="M493" s="273"/>
      <c r="N493" s="273"/>
      <c r="O493" s="273"/>
      <c r="P493" s="273"/>
      <c r="Q493" s="274"/>
      <c r="R493" s="339"/>
      <c r="S493" s="340"/>
      <c r="T493" s="342"/>
      <c r="U493" s="343"/>
      <c r="V493" s="344"/>
      <c r="W493" s="235"/>
      <c r="X493" s="236"/>
      <c r="Y493" s="408"/>
      <c r="AC493" s="2"/>
      <c r="AD493" s="109"/>
      <c r="AE493" s="109"/>
      <c r="AF493" s="109"/>
      <c r="AG493" s="109"/>
      <c r="AH493" s="110"/>
      <c r="AI493" s="110"/>
      <c r="AJ493" s="110"/>
      <c r="AK493" s="110"/>
      <c r="AL493" s="110"/>
      <c r="AM493" s="110"/>
      <c r="AN493" s="110"/>
      <c r="AO493" s="110"/>
      <c r="AP493" s="110"/>
      <c r="AQ493" s="110"/>
      <c r="AR493" s="110"/>
      <c r="AS493" s="110"/>
      <c r="AT493" s="110"/>
      <c r="AU493" s="106"/>
      <c r="AV493" s="106"/>
      <c r="AW493" s="121"/>
      <c r="AX493" s="121"/>
      <c r="AY493" s="121"/>
      <c r="AZ493" s="107"/>
      <c r="BA493" s="107"/>
    </row>
    <row r="494" spans="1:54" ht="14.1" customHeight="1">
      <c r="A494" s="241" t="s">
        <v>49</v>
      </c>
      <c r="B494" s="220" t="s">
        <v>50</v>
      </c>
      <c r="C494" s="220"/>
      <c r="D494" s="220"/>
      <c r="E494" s="220" t="s">
        <v>51</v>
      </c>
      <c r="F494" s="220"/>
      <c r="G494" s="220"/>
      <c r="H494" s="220"/>
      <c r="I494" s="221" t="s">
        <v>68</v>
      </c>
      <c r="J494" s="221"/>
      <c r="K494" s="221"/>
      <c r="L494" s="220" t="s">
        <v>52</v>
      </c>
      <c r="M494" s="220"/>
      <c r="N494" s="246" t="s">
        <v>38</v>
      </c>
      <c r="O494" s="247"/>
      <c r="P494" s="248"/>
      <c r="Q494" s="246" t="s">
        <v>39</v>
      </c>
      <c r="R494" s="247"/>
      <c r="S494" s="249"/>
      <c r="T494" s="345"/>
      <c r="U494" s="345"/>
      <c r="V494" s="346"/>
      <c r="W494" s="237"/>
      <c r="X494" s="238"/>
      <c r="Y494" s="408"/>
      <c r="AC494" s="2"/>
      <c r="AD494" s="104"/>
      <c r="AE494" s="105"/>
      <c r="AF494" s="105"/>
      <c r="AG494" s="105"/>
      <c r="AH494" s="105"/>
      <c r="AI494" s="105"/>
      <c r="AJ494" s="105"/>
      <c r="AK494" s="105"/>
      <c r="AL494" s="161"/>
      <c r="AM494" s="161"/>
      <c r="AN494" s="161"/>
      <c r="AO494" s="105"/>
      <c r="AP494" s="105"/>
      <c r="AQ494" s="105"/>
      <c r="AR494" s="105"/>
      <c r="AS494" s="105"/>
      <c r="AT494" s="105"/>
      <c r="AU494" s="105"/>
      <c r="AV494" s="105"/>
      <c r="AW494" s="121"/>
      <c r="AX494" s="121"/>
      <c r="AY494" s="121"/>
      <c r="AZ494" s="107"/>
      <c r="BA494" s="107"/>
    </row>
    <row r="495" spans="1:54" ht="15" customHeight="1">
      <c r="A495" s="242"/>
      <c r="B495" s="347"/>
      <c r="C495" s="317"/>
      <c r="D495" s="348"/>
      <c r="E495" s="256" t="str">
        <f>IF(B495="","",L495+I495)</f>
        <v/>
      </c>
      <c r="F495" s="256"/>
      <c r="G495" s="256"/>
      <c r="H495" s="256"/>
      <c r="I495" s="256"/>
      <c r="J495" s="256"/>
      <c r="K495" s="256"/>
      <c r="L495" s="333"/>
      <c r="M495" s="334"/>
      <c r="N495" s="336">
        <v>0.1</v>
      </c>
      <c r="O495" s="268" t="str">
        <f>IF(L495=0,"",ROUND(L495*N495,0))</f>
        <v/>
      </c>
      <c r="P495" s="338"/>
      <c r="Q495" s="268" t="str">
        <f>IF(L495=0,"",L495+O495)</f>
        <v/>
      </c>
      <c r="R495" s="269"/>
      <c r="S495" s="269"/>
      <c r="T495" s="46" t="s">
        <v>54</v>
      </c>
      <c r="U495" s="244"/>
      <c r="V495" s="245"/>
      <c r="W495" s="239"/>
      <c r="X495" s="240"/>
      <c r="Y495" s="408"/>
      <c r="AC495" s="2"/>
      <c r="AD495" s="104"/>
      <c r="AE495" s="162"/>
      <c r="AF495" s="162"/>
      <c r="AG495" s="162"/>
      <c r="AH495" s="163"/>
      <c r="AI495" s="163"/>
      <c r="AJ495" s="163"/>
      <c r="AK495" s="163"/>
      <c r="AL495" s="163"/>
      <c r="AM495" s="163"/>
      <c r="AN495" s="163"/>
      <c r="AO495" s="163"/>
      <c r="AP495" s="163"/>
      <c r="AQ495" s="164"/>
      <c r="AR495" s="165"/>
      <c r="AS495" s="165"/>
      <c r="AT495" s="163"/>
      <c r="AU495" s="163"/>
      <c r="AV495" s="163"/>
      <c r="AW495" s="51"/>
      <c r="AX495" s="106"/>
      <c r="AY495" s="106"/>
      <c r="AZ495" s="107"/>
      <c r="BA495" s="107"/>
    </row>
    <row r="496" spans="1:54" ht="15" customHeight="1" thickBot="1">
      <c r="A496" s="243"/>
      <c r="B496" s="349"/>
      <c r="C496" s="350"/>
      <c r="D496" s="351"/>
      <c r="E496" s="257"/>
      <c r="F496" s="257"/>
      <c r="G496" s="257"/>
      <c r="H496" s="257"/>
      <c r="I496" s="257"/>
      <c r="J496" s="257"/>
      <c r="K496" s="257"/>
      <c r="L496" s="270"/>
      <c r="M496" s="335"/>
      <c r="N496" s="337"/>
      <c r="O496" s="270"/>
      <c r="P496" s="335"/>
      <c r="Q496" s="270"/>
      <c r="R496" s="271"/>
      <c r="S496" s="271"/>
      <c r="T496" s="47" t="s">
        <v>55</v>
      </c>
      <c r="U496" s="244"/>
      <c r="V496" s="245"/>
      <c r="W496" s="235"/>
      <c r="X496" s="236"/>
      <c r="Y496" s="408"/>
      <c r="AC496" s="2"/>
      <c r="AD496" s="104"/>
      <c r="AE496" s="162"/>
      <c r="AF496" s="162"/>
      <c r="AG496" s="162"/>
      <c r="AH496" s="163"/>
      <c r="AI496" s="163"/>
      <c r="AJ496" s="163"/>
      <c r="AK496" s="163"/>
      <c r="AL496" s="163"/>
      <c r="AM496" s="163"/>
      <c r="AN496" s="163"/>
      <c r="AO496" s="163"/>
      <c r="AP496" s="163"/>
      <c r="AQ496" s="164"/>
      <c r="AR496" s="165"/>
      <c r="AS496" s="165"/>
      <c r="AT496" s="163"/>
      <c r="AU496" s="163"/>
      <c r="AV496" s="163"/>
      <c r="AW496" s="51"/>
      <c r="AX496" s="106"/>
      <c r="AY496" s="106"/>
      <c r="AZ496" s="107"/>
      <c r="BA496" s="107"/>
    </row>
    <row r="497" spans="1:53" ht="14.1" customHeight="1">
      <c r="A497" s="31"/>
      <c r="B497" s="31"/>
      <c r="C497" s="32"/>
      <c r="E497" s="204" t="s">
        <v>56</v>
      </c>
      <c r="F497" s="206" t="s">
        <v>57</v>
      </c>
      <c r="G497" s="207"/>
      <c r="H497" s="207"/>
      <c r="I497" s="207"/>
      <c r="J497" s="207"/>
      <c r="K497" s="208"/>
      <c r="L497" s="209" t="s">
        <v>69</v>
      </c>
      <c r="M497" s="210"/>
      <c r="N497" s="211" t="s">
        <v>38</v>
      </c>
      <c r="O497" s="209"/>
      <c r="P497" s="210"/>
      <c r="Q497" s="211" t="s">
        <v>58</v>
      </c>
      <c r="R497" s="209"/>
      <c r="S497" s="209"/>
      <c r="T497" s="212" t="s">
        <v>59</v>
      </c>
      <c r="U497" s="213"/>
      <c r="V497" s="214"/>
      <c r="W497" s="237"/>
      <c r="X497" s="238"/>
      <c r="Y497" s="408"/>
      <c r="AC497" s="2"/>
      <c r="AD497" s="71"/>
      <c r="AE497" s="71"/>
      <c r="AF497" s="50"/>
      <c r="AG497" s="2"/>
      <c r="AH497" s="108"/>
      <c r="AI497" s="111"/>
      <c r="AJ497" s="111"/>
      <c r="AK497" s="111"/>
      <c r="AL497" s="111"/>
      <c r="AM497" s="111"/>
      <c r="AN497" s="111"/>
      <c r="AO497" s="112"/>
      <c r="AP497" s="112"/>
      <c r="AQ497" s="112"/>
      <c r="AR497" s="112"/>
      <c r="AS497" s="112"/>
      <c r="AT497" s="112"/>
      <c r="AU497" s="112"/>
      <c r="AV497" s="112"/>
      <c r="AW497" s="105"/>
      <c r="AX497" s="105"/>
      <c r="AY497" s="105"/>
      <c r="AZ497" s="107"/>
      <c r="BA497" s="107"/>
    </row>
    <row r="498" spans="1:53" ht="27.95" customHeight="1">
      <c r="A498" s="31"/>
      <c r="B498" s="31"/>
      <c r="C498" s="32"/>
      <c r="E498" s="205"/>
      <c r="F498" s="215"/>
      <c r="G498" s="216"/>
      <c r="H498" s="216"/>
      <c r="I498" s="216"/>
      <c r="J498" s="216"/>
      <c r="K498" s="217"/>
      <c r="L498" s="218"/>
      <c r="M498" s="219"/>
      <c r="N498" s="282"/>
      <c r="O498" s="218"/>
      <c r="P498" s="219"/>
      <c r="Q498" s="282"/>
      <c r="R498" s="218"/>
      <c r="S498" s="218"/>
      <c r="T498" s="283"/>
      <c r="U498" s="284"/>
      <c r="V498" s="285"/>
      <c r="W498" s="239"/>
      <c r="X498" s="240"/>
      <c r="Y498" s="408"/>
      <c r="AC498" s="2"/>
      <c r="AD498" s="71"/>
      <c r="AE498" s="71"/>
      <c r="AF498" s="50"/>
      <c r="AG498" s="2"/>
      <c r="AH498" s="108"/>
      <c r="AI498" s="113"/>
      <c r="AJ498" s="113"/>
      <c r="AK498" s="113"/>
      <c r="AL498" s="113"/>
      <c r="AM498" s="113"/>
      <c r="AN498" s="113"/>
      <c r="AO498" s="114"/>
      <c r="AP498" s="114"/>
      <c r="AQ498" s="114"/>
      <c r="AR498" s="114"/>
      <c r="AS498" s="114"/>
      <c r="AT498" s="114"/>
      <c r="AU498" s="114"/>
      <c r="AV498" s="114"/>
      <c r="AW498" s="115"/>
      <c r="AX498" s="115"/>
      <c r="AY498" s="115"/>
      <c r="AZ498" s="107"/>
      <c r="BA498" s="107"/>
    </row>
    <row r="499" spans="1:53" ht="5.8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408"/>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row>
    <row r="500" spans="1:53" ht="14.1" customHeight="1">
      <c r="A500" s="286" t="s">
        <v>44</v>
      </c>
      <c r="B500" s="287"/>
      <c r="C500" s="287"/>
      <c r="D500" s="288"/>
      <c r="E500" s="352" t="s">
        <v>45</v>
      </c>
      <c r="F500" s="353"/>
      <c r="G500" s="353"/>
      <c r="H500" s="353"/>
      <c r="I500" s="353"/>
      <c r="J500" s="353"/>
      <c r="K500" s="353"/>
      <c r="L500" s="353"/>
      <c r="M500" s="353"/>
      <c r="N500" s="353"/>
      <c r="O500" s="353"/>
      <c r="P500" s="353"/>
      <c r="Q500" s="354"/>
      <c r="R500" s="292" t="s">
        <v>46</v>
      </c>
      <c r="S500" s="293"/>
      <c r="T500" s="294" t="s">
        <v>47</v>
      </c>
      <c r="U500" s="295"/>
      <c r="V500" s="296"/>
      <c r="W500" s="297" t="s">
        <v>48</v>
      </c>
      <c r="X500" s="298"/>
      <c r="Y500" s="408"/>
      <c r="AC500" s="2"/>
      <c r="AD500" s="105"/>
      <c r="AE500" s="105"/>
      <c r="AF500" s="105"/>
      <c r="AG500" s="105"/>
      <c r="AH500" s="105"/>
      <c r="AI500" s="105"/>
      <c r="AJ500" s="105"/>
      <c r="AK500" s="105"/>
      <c r="AL500" s="105"/>
      <c r="AM500" s="105"/>
      <c r="AN500" s="105"/>
      <c r="AO500" s="105"/>
      <c r="AP500" s="105"/>
      <c r="AQ500" s="105"/>
      <c r="AR500" s="105"/>
      <c r="AS500" s="105"/>
      <c r="AT500" s="105"/>
      <c r="AU500" s="105"/>
      <c r="AV500" s="105"/>
      <c r="AW500" s="105"/>
      <c r="AX500" s="105"/>
      <c r="AY500" s="105"/>
      <c r="AZ500" s="120"/>
      <c r="BA500" s="120"/>
    </row>
    <row r="501" spans="1:53" ht="20.100000000000001" customHeight="1" thickBot="1">
      <c r="A501" s="339"/>
      <c r="B501" s="340"/>
      <c r="C501" s="340"/>
      <c r="D501" s="341"/>
      <c r="E501" s="272"/>
      <c r="F501" s="273"/>
      <c r="G501" s="273"/>
      <c r="H501" s="273"/>
      <c r="I501" s="273"/>
      <c r="J501" s="273"/>
      <c r="K501" s="273"/>
      <c r="L501" s="273"/>
      <c r="M501" s="273"/>
      <c r="N501" s="273"/>
      <c r="O501" s="273"/>
      <c r="P501" s="273"/>
      <c r="Q501" s="274"/>
      <c r="R501" s="339"/>
      <c r="S501" s="340"/>
      <c r="T501" s="342"/>
      <c r="U501" s="343"/>
      <c r="V501" s="344"/>
      <c r="W501" s="235"/>
      <c r="X501" s="236"/>
      <c r="Y501" s="408"/>
      <c r="AC501" s="2"/>
      <c r="AD501" s="109"/>
      <c r="AE501" s="109"/>
      <c r="AF501" s="109"/>
      <c r="AG501" s="109"/>
      <c r="AH501" s="110"/>
      <c r="AI501" s="110"/>
      <c r="AJ501" s="110"/>
      <c r="AK501" s="110"/>
      <c r="AL501" s="110"/>
      <c r="AM501" s="110"/>
      <c r="AN501" s="110"/>
      <c r="AO501" s="110"/>
      <c r="AP501" s="110"/>
      <c r="AQ501" s="110"/>
      <c r="AR501" s="110"/>
      <c r="AS501" s="110"/>
      <c r="AT501" s="110"/>
      <c r="AU501" s="106"/>
      <c r="AV501" s="106"/>
      <c r="AW501" s="121"/>
      <c r="AX501" s="121"/>
      <c r="AY501" s="121"/>
      <c r="AZ501" s="107"/>
      <c r="BA501" s="107"/>
    </row>
    <row r="502" spans="1:53" ht="14.1" customHeight="1">
      <c r="A502" s="241" t="s">
        <v>49</v>
      </c>
      <c r="B502" s="220" t="s">
        <v>50</v>
      </c>
      <c r="C502" s="220"/>
      <c r="D502" s="220"/>
      <c r="E502" s="220" t="s">
        <v>51</v>
      </c>
      <c r="F502" s="220"/>
      <c r="G502" s="220"/>
      <c r="H502" s="220"/>
      <c r="I502" s="221" t="s">
        <v>68</v>
      </c>
      <c r="J502" s="221"/>
      <c r="K502" s="221"/>
      <c r="L502" s="220" t="s">
        <v>52</v>
      </c>
      <c r="M502" s="220"/>
      <c r="N502" s="246" t="s">
        <v>38</v>
      </c>
      <c r="O502" s="247"/>
      <c r="P502" s="248"/>
      <c r="Q502" s="246" t="s">
        <v>39</v>
      </c>
      <c r="R502" s="247"/>
      <c r="S502" s="249"/>
      <c r="T502" s="345"/>
      <c r="U502" s="345"/>
      <c r="V502" s="346"/>
      <c r="W502" s="237"/>
      <c r="X502" s="238"/>
      <c r="Y502" s="408"/>
      <c r="AC502" s="2"/>
      <c r="AD502" s="104"/>
      <c r="AE502" s="105"/>
      <c r="AF502" s="105"/>
      <c r="AG502" s="105"/>
      <c r="AH502" s="105"/>
      <c r="AI502" s="105"/>
      <c r="AJ502" s="105"/>
      <c r="AK502" s="105"/>
      <c r="AL502" s="161"/>
      <c r="AM502" s="161"/>
      <c r="AN502" s="161"/>
      <c r="AO502" s="105"/>
      <c r="AP502" s="105"/>
      <c r="AQ502" s="105"/>
      <c r="AR502" s="105"/>
      <c r="AS502" s="105"/>
      <c r="AT502" s="105"/>
      <c r="AU502" s="105"/>
      <c r="AV502" s="105"/>
      <c r="AW502" s="121"/>
      <c r="AX502" s="121"/>
      <c r="AY502" s="121"/>
      <c r="AZ502" s="107"/>
      <c r="BA502" s="107"/>
    </row>
    <row r="503" spans="1:53" ht="15" customHeight="1">
      <c r="A503" s="242"/>
      <c r="B503" s="347"/>
      <c r="C503" s="317"/>
      <c r="D503" s="348"/>
      <c r="E503" s="256" t="str">
        <f>IF(B503="","",L503+I503)</f>
        <v/>
      </c>
      <c r="F503" s="256"/>
      <c r="G503" s="256"/>
      <c r="H503" s="256"/>
      <c r="I503" s="256"/>
      <c r="J503" s="256"/>
      <c r="K503" s="256"/>
      <c r="L503" s="333"/>
      <c r="M503" s="334"/>
      <c r="N503" s="336">
        <v>0.1</v>
      </c>
      <c r="O503" s="268" t="str">
        <f>IF(L503=0,"",ROUND(L503*N503,0))</f>
        <v/>
      </c>
      <c r="P503" s="338"/>
      <c r="Q503" s="268" t="str">
        <f>IF(L503=0,"",L503+O503)</f>
        <v/>
      </c>
      <c r="R503" s="269"/>
      <c r="S503" s="269"/>
      <c r="T503" s="46" t="s">
        <v>54</v>
      </c>
      <c r="U503" s="244"/>
      <c r="V503" s="245"/>
      <c r="W503" s="239"/>
      <c r="X503" s="240"/>
      <c r="Y503" s="408"/>
      <c r="AC503" s="2"/>
      <c r="AD503" s="104"/>
      <c r="AE503" s="162"/>
      <c r="AF503" s="162"/>
      <c r="AG503" s="162"/>
      <c r="AH503" s="163"/>
      <c r="AI503" s="163"/>
      <c r="AJ503" s="163"/>
      <c r="AK503" s="163"/>
      <c r="AL503" s="163"/>
      <c r="AM503" s="163"/>
      <c r="AN503" s="163"/>
      <c r="AO503" s="163"/>
      <c r="AP503" s="163"/>
      <c r="AQ503" s="164"/>
      <c r="AR503" s="165"/>
      <c r="AS503" s="165"/>
      <c r="AT503" s="163"/>
      <c r="AU503" s="163"/>
      <c r="AV503" s="163"/>
      <c r="AW503" s="51"/>
      <c r="AX503" s="106"/>
      <c r="AY503" s="106"/>
      <c r="AZ503" s="107"/>
      <c r="BA503" s="107"/>
    </row>
    <row r="504" spans="1:53" ht="15" customHeight="1" thickBot="1">
      <c r="A504" s="243"/>
      <c r="B504" s="349"/>
      <c r="C504" s="350"/>
      <c r="D504" s="351"/>
      <c r="E504" s="257"/>
      <c r="F504" s="257"/>
      <c r="G504" s="257"/>
      <c r="H504" s="257"/>
      <c r="I504" s="257"/>
      <c r="J504" s="257"/>
      <c r="K504" s="257"/>
      <c r="L504" s="270"/>
      <c r="M504" s="335"/>
      <c r="N504" s="337"/>
      <c r="O504" s="270"/>
      <c r="P504" s="335"/>
      <c r="Q504" s="270"/>
      <c r="R504" s="271"/>
      <c r="S504" s="271"/>
      <c r="T504" s="47" t="s">
        <v>55</v>
      </c>
      <c r="U504" s="244"/>
      <c r="V504" s="245"/>
      <c r="W504" s="235"/>
      <c r="X504" s="236"/>
      <c r="Y504" s="408"/>
      <c r="AC504" s="2"/>
      <c r="AD504" s="104"/>
      <c r="AE504" s="162"/>
      <c r="AF504" s="162"/>
      <c r="AG504" s="162"/>
      <c r="AH504" s="163"/>
      <c r="AI504" s="163"/>
      <c r="AJ504" s="163"/>
      <c r="AK504" s="163"/>
      <c r="AL504" s="163"/>
      <c r="AM504" s="163"/>
      <c r="AN504" s="163"/>
      <c r="AO504" s="163"/>
      <c r="AP504" s="163"/>
      <c r="AQ504" s="164"/>
      <c r="AR504" s="165"/>
      <c r="AS504" s="165"/>
      <c r="AT504" s="163"/>
      <c r="AU504" s="163"/>
      <c r="AV504" s="163"/>
      <c r="AW504" s="51"/>
      <c r="AX504" s="106"/>
      <c r="AY504" s="106"/>
      <c r="AZ504" s="107"/>
      <c r="BA504" s="107"/>
    </row>
    <row r="505" spans="1:53" ht="14.1" customHeight="1">
      <c r="A505" s="31"/>
      <c r="B505" s="31"/>
      <c r="C505" s="32"/>
      <c r="E505" s="204" t="s">
        <v>56</v>
      </c>
      <c r="F505" s="206" t="s">
        <v>57</v>
      </c>
      <c r="G505" s="207"/>
      <c r="H505" s="207"/>
      <c r="I505" s="207"/>
      <c r="J505" s="207"/>
      <c r="K505" s="208"/>
      <c r="L505" s="209" t="s">
        <v>69</v>
      </c>
      <c r="M505" s="210"/>
      <c r="N505" s="211" t="s">
        <v>38</v>
      </c>
      <c r="O505" s="209"/>
      <c r="P505" s="210"/>
      <c r="Q505" s="211" t="s">
        <v>58</v>
      </c>
      <c r="R505" s="209"/>
      <c r="S505" s="209"/>
      <c r="T505" s="212" t="s">
        <v>59</v>
      </c>
      <c r="U505" s="213"/>
      <c r="V505" s="214"/>
      <c r="W505" s="237"/>
      <c r="X505" s="238"/>
      <c r="Y505" s="408"/>
      <c r="AC505" s="2"/>
      <c r="AD505" s="71"/>
      <c r="AE505" s="71"/>
      <c r="AF505" s="50"/>
      <c r="AG505" s="2"/>
      <c r="AH505" s="108"/>
      <c r="AI505" s="111"/>
      <c r="AJ505" s="111"/>
      <c r="AK505" s="111"/>
      <c r="AL505" s="111"/>
      <c r="AM505" s="111"/>
      <c r="AN505" s="111"/>
      <c r="AO505" s="112"/>
      <c r="AP505" s="112"/>
      <c r="AQ505" s="112"/>
      <c r="AR505" s="112"/>
      <c r="AS505" s="112"/>
      <c r="AT505" s="112"/>
      <c r="AU505" s="112"/>
      <c r="AV505" s="112"/>
      <c r="AW505" s="105"/>
      <c r="AX505" s="105"/>
      <c r="AY505" s="105"/>
      <c r="AZ505" s="107"/>
      <c r="BA505" s="107"/>
    </row>
    <row r="506" spans="1:53" ht="27.95" customHeight="1">
      <c r="A506" s="31"/>
      <c r="B506" s="31"/>
      <c r="C506" s="32"/>
      <c r="E506" s="205"/>
      <c r="F506" s="215"/>
      <c r="G506" s="216"/>
      <c r="H506" s="216"/>
      <c r="I506" s="216"/>
      <c r="J506" s="216"/>
      <c r="K506" s="217"/>
      <c r="L506" s="218"/>
      <c r="M506" s="219"/>
      <c r="N506" s="282"/>
      <c r="O506" s="218"/>
      <c r="P506" s="219"/>
      <c r="Q506" s="282"/>
      <c r="R506" s="218"/>
      <c r="S506" s="218"/>
      <c r="T506" s="283"/>
      <c r="U506" s="284"/>
      <c r="V506" s="285"/>
      <c r="W506" s="239"/>
      <c r="X506" s="240"/>
      <c r="Y506" s="408"/>
      <c r="AC506" s="2"/>
      <c r="AD506" s="71"/>
      <c r="AE506" s="71"/>
      <c r="AF506" s="50"/>
      <c r="AG506" s="2"/>
      <c r="AH506" s="108"/>
      <c r="AI506" s="113"/>
      <c r="AJ506" s="113"/>
      <c r="AK506" s="113"/>
      <c r="AL506" s="113"/>
      <c r="AM506" s="113"/>
      <c r="AN506" s="113"/>
      <c r="AO506" s="114"/>
      <c r="AP506" s="114"/>
      <c r="AQ506" s="114"/>
      <c r="AR506" s="114"/>
      <c r="AS506" s="114"/>
      <c r="AT506" s="114"/>
      <c r="AU506" s="114"/>
      <c r="AV506" s="114"/>
      <c r="AW506" s="115"/>
      <c r="AX506" s="115"/>
      <c r="AY506" s="115"/>
      <c r="AZ506" s="107"/>
      <c r="BA506" s="107"/>
    </row>
    <row r="507" spans="1:53" ht="5.8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408"/>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row>
    <row r="508" spans="1:53" ht="14.1" customHeight="1">
      <c r="A508" s="286" t="s">
        <v>44</v>
      </c>
      <c r="B508" s="287"/>
      <c r="C508" s="287"/>
      <c r="D508" s="288"/>
      <c r="E508" s="352" t="s">
        <v>45</v>
      </c>
      <c r="F508" s="353"/>
      <c r="G508" s="353"/>
      <c r="H508" s="353"/>
      <c r="I508" s="353"/>
      <c r="J508" s="353"/>
      <c r="K508" s="353"/>
      <c r="L508" s="353"/>
      <c r="M508" s="353"/>
      <c r="N508" s="353"/>
      <c r="O508" s="353"/>
      <c r="P508" s="353"/>
      <c r="Q508" s="354"/>
      <c r="R508" s="292" t="s">
        <v>46</v>
      </c>
      <c r="S508" s="293"/>
      <c r="T508" s="294" t="s">
        <v>47</v>
      </c>
      <c r="U508" s="295"/>
      <c r="V508" s="296"/>
      <c r="W508" s="297" t="s">
        <v>48</v>
      </c>
      <c r="X508" s="298"/>
      <c r="Y508" s="408"/>
      <c r="AC508" s="2"/>
      <c r="AD508" s="105"/>
      <c r="AE508" s="105"/>
      <c r="AF508" s="105"/>
      <c r="AG508" s="105"/>
      <c r="AH508" s="105"/>
      <c r="AI508" s="105"/>
      <c r="AJ508" s="105"/>
      <c r="AK508" s="105"/>
      <c r="AL508" s="105"/>
      <c r="AM508" s="105"/>
      <c r="AN508" s="105"/>
      <c r="AO508" s="105"/>
      <c r="AP508" s="105"/>
      <c r="AQ508" s="105"/>
      <c r="AR508" s="105"/>
      <c r="AS508" s="105"/>
      <c r="AT508" s="105"/>
      <c r="AU508" s="105"/>
      <c r="AV508" s="105"/>
      <c r="AW508" s="105"/>
      <c r="AX508" s="105"/>
      <c r="AY508" s="105"/>
      <c r="AZ508" s="120"/>
      <c r="BA508" s="120"/>
    </row>
    <row r="509" spans="1:53" ht="20.100000000000001" customHeight="1" thickBot="1">
      <c r="A509" s="339"/>
      <c r="B509" s="340"/>
      <c r="C509" s="340"/>
      <c r="D509" s="341"/>
      <c r="E509" s="272"/>
      <c r="F509" s="273"/>
      <c r="G509" s="273"/>
      <c r="H509" s="273"/>
      <c r="I509" s="273"/>
      <c r="J509" s="273"/>
      <c r="K509" s="273"/>
      <c r="L509" s="273"/>
      <c r="M509" s="273"/>
      <c r="N509" s="273"/>
      <c r="O509" s="273"/>
      <c r="P509" s="273"/>
      <c r="Q509" s="274"/>
      <c r="R509" s="339"/>
      <c r="S509" s="340"/>
      <c r="T509" s="342"/>
      <c r="U509" s="343"/>
      <c r="V509" s="344"/>
      <c r="W509" s="235"/>
      <c r="X509" s="236"/>
      <c r="Y509" s="408"/>
      <c r="AC509" s="2"/>
      <c r="AD509" s="109"/>
      <c r="AE509" s="109"/>
      <c r="AF509" s="109"/>
      <c r="AG509" s="109"/>
      <c r="AH509" s="110"/>
      <c r="AI509" s="110"/>
      <c r="AJ509" s="110"/>
      <c r="AK509" s="110"/>
      <c r="AL509" s="110"/>
      <c r="AM509" s="110"/>
      <c r="AN509" s="110"/>
      <c r="AO509" s="110"/>
      <c r="AP509" s="110"/>
      <c r="AQ509" s="110"/>
      <c r="AR509" s="110"/>
      <c r="AS509" s="110"/>
      <c r="AT509" s="110"/>
      <c r="AU509" s="106"/>
      <c r="AV509" s="106"/>
      <c r="AW509" s="121"/>
      <c r="AX509" s="121"/>
      <c r="AY509" s="121"/>
      <c r="AZ509" s="107"/>
      <c r="BA509" s="107"/>
    </row>
    <row r="510" spans="1:53" ht="14.1" customHeight="1">
      <c r="A510" s="241" t="s">
        <v>49</v>
      </c>
      <c r="B510" s="220" t="s">
        <v>50</v>
      </c>
      <c r="C510" s="220"/>
      <c r="D510" s="220"/>
      <c r="E510" s="220" t="s">
        <v>51</v>
      </c>
      <c r="F510" s="220"/>
      <c r="G510" s="220"/>
      <c r="H510" s="220"/>
      <c r="I510" s="221" t="s">
        <v>68</v>
      </c>
      <c r="J510" s="221"/>
      <c r="K510" s="221"/>
      <c r="L510" s="220" t="s">
        <v>52</v>
      </c>
      <c r="M510" s="220"/>
      <c r="N510" s="246" t="s">
        <v>38</v>
      </c>
      <c r="O510" s="247"/>
      <c r="P510" s="248"/>
      <c r="Q510" s="246" t="s">
        <v>39</v>
      </c>
      <c r="R510" s="247"/>
      <c r="S510" s="249"/>
      <c r="T510" s="345"/>
      <c r="U510" s="345"/>
      <c r="V510" s="346"/>
      <c r="W510" s="237"/>
      <c r="X510" s="238"/>
      <c r="Y510" s="408"/>
      <c r="AC510" s="2"/>
      <c r="AD510" s="104"/>
      <c r="AE510" s="105"/>
      <c r="AF510" s="105"/>
      <c r="AG510" s="105"/>
      <c r="AH510" s="105"/>
      <c r="AI510" s="105"/>
      <c r="AJ510" s="105"/>
      <c r="AK510" s="105"/>
      <c r="AL510" s="161"/>
      <c r="AM510" s="161"/>
      <c r="AN510" s="161"/>
      <c r="AO510" s="105"/>
      <c r="AP510" s="105"/>
      <c r="AQ510" s="105"/>
      <c r="AR510" s="105"/>
      <c r="AS510" s="105"/>
      <c r="AT510" s="105"/>
      <c r="AU510" s="105"/>
      <c r="AV510" s="105"/>
      <c r="AW510" s="121"/>
      <c r="AX510" s="121"/>
      <c r="AY510" s="121"/>
      <c r="AZ510" s="107"/>
      <c r="BA510" s="107"/>
    </row>
    <row r="511" spans="1:53" ht="15" customHeight="1">
      <c r="A511" s="242"/>
      <c r="B511" s="347"/>
      <c r="C511" s="317"/>
      <c r="D511" s="348"/>
      <c r="E511" s="256" t="str">
        <f>IF(B511="","",L511+I511)</f>
        <v/>
      </c>
      <c r="F511" s="256"/>
      <c r="G511" s="256"/>
      <c r="H511" s="256"/>
      <c r="I511" s="256"/>
      <c r="J511" s="256"/>
      <c r="K511" s="256"/>
      <c r="L511" s="333"/>
      <c r="M511" s="334"/>
      <c r="N511" s="336">
        <v>0.1</v>
      </c>
      <c r="O511" s="268" t="str">
        <f>IF(L511=0,"",ROUND(L511*N511,0))</f>
        <v/>
      </c>
      <c r="P511" s="338"/>
      <c r="Q511" s="268" t="str">
        <f>IF(L511=0,"",L511+O511)</f>
        <v/>
      </c>
      <c r="R511" s="269"/>
      <c r="S511" s="269"/>
      <c r="T511" s="46" t="s">
        <v>54</v>
      </c>
      <c r="U511" s="244"/>
      <c r="V511" s="245"/>
      <c r="W511" s="239"/>
      <c r="X511" s="240"/>
      <c r="Y511" s="408"/>
      <c r="AC511" s="2"/>
      <c r="AD511" s="104"/>
      <c r="AE511" s="162"/>
      <c r="AF511" s="162"/>
      <c r="AG511" s="162"/>
      <c r="AH511" s="163"/>
      <c r="AI511" s="163"/>
      <c r="AJ511" s="163"/>
      <c r="AK511" s="163"/>
      <c r="AL511" s="163"/>
      <c r="AM511" s="163"/>
      <c r="AN511" s="163"/>
      <c r="AO511" s="163"/>
      <c r="AP511" s="163"/>
      <c r="AQ511" s="164"/>
      <c r="AR511" s="165"/>
      <c r="AS511" s="165"/>
      <c r="AT511" s="163"/>
      <c r="AU511" s="163"/>
      <c r="AV511" s="163"/>
      <c r="AW511" s="51"/>
      <c r="AX511" s="106"/>
      <c r="AY511" s="106"/>
      <c r="AZ511" s="107"/>
      <c r="BA511" s="107"/>
    </row>
    <row r="512" spans="1:53" ht="15" customHeight="1" thickBot="1">
      <c r="A512" s="243"/>
      <c r="B512" s="349"/>
      <c r="C512" s="350"/>
      <c r="D512" s="351"/>
      <c r="E512" s="257"/>
      <c r="F512" s="257"/>
      <c r="G512" s="257"/>
      <c r="H512" s="257"/>
      <c r="I512" s="257"/>
      <c r="J512" s="257"/>
      <c r="K512" s="257"/>
      <c r="L512" s="270"/>
      <c r="M512" s="335"/>
      <c r="N512" s="337"/>
      <c r="O512" s="270"/>
      <c r="P512" s="335"/>
      <c r="Q512" s="270"/>
      <c r="R512" s="271"/>
      <c r="S512" s="271"/>
      <c r="T512" s="47" t="s">
        <v>55</v>
      </c>
      <c r="U512" s="244"/>
      <c r="V512" s="245"/>
      <c r="W512" s="235"/>
      <c r="X512" s="236"/>
      <c r="Y512" s="408"/>
      <c r="AC512" s="2"/>
      <c r="AD512" s="104"/>
      <c r="AE512" s="162"/>
      <c r="AF512" s="162"/>
      <c r="AG512" s="162"/>
      <c r="AH512" s="163"/>
      <c r="AI512" s="163"/>
      <c r="AJ512" s="163"/>
      <c r="AK512" s="163"/>
      <c r="AL512" s="163"/>
      <c r="AM512" s="163"/>
      <c r="AN512" s="163"/>
      <c r="AO512" s="163"/>
      <c r="AP512" s="163"/>
      <c r="AQ512" s="164"/>
      <c r="AR512" s="165"/>
      <c r="AS512" s="165"/>
      <c r="AT512" s="163"/>
      <c r="AU512" s="163"/>
      <c r="AV512" s="163"/>
      <c r="AW512" s="51"/>
      <c r="AX512" s="106"/>
      <c r="AY512" s="106"/>
      <c r="AZ512" s="107"/>
      <c r="BA512" s="107"/>
    </row>
    <row r="513" spans="1:53" ht="14.1" customHeight="1">
      <c r="A513" s="31"/>
      <c r="B513" s="31"/>
      <c r="C513" s="32"/>
      <c r="E513" s="204" t="s">
        <v>56</v>
      </c>
      <c r="F513" s="206" t="s">
        <v>57</v>
      </c>
      <c r="G513" s="207"/>
      <c r="H513" s="207"/>
      <c r="I513" s="207"/>
      <c r="J513" s="207"/>
      <c r="K513" s="208"/>
      <c r="L513" s="209" t="s">
        <v>69</v>
      </c>
      <c r="M513" s="210"/>
      <c r="N513" s="211" t="s">
        <v>38</v>
      </c>
      <c r="O513" s="209"/>
      <c r="P513" s="210"/>
      <c r="Q513" s="211" t="s">
        <v>58</v>
      </c>
      <c r="R513" s="209"/>
      <c r="S513" s="209"/>
      <c r="T513" s="212" t="s">
        <v>59</v>
      </c>
      <c r="U513" s="213"/>
      <c r="V513" s="214"/>
      <c r="W513" s="237"/>
      <c r="X513" s="238"/>
      <c r="Y513" s="408"/>
      <c r="AC513" s="2"/>
      <c r="AD513" s="71"/>
      <c r="AE513" s="71"/>
      <c r="AF513" s="50"/>
      <c r="AG513" s="2"/>
      <c r="AH513" s="108"/>
      <c r="AI513" s="111"/>
      <c r="AJ513" s="111"/>
      <c r="AK513" s="111"/>
      <c r="AL513" s="111"/>
      <c r="AM513" s="111"/>
      <c r="AN513" s="111"/>
      <c r="AO513" s="112"/>
      <c r="AP513" s="112"/>
      <c r="AQ513" s="112"/>
      <c r="AR513" s="112"/>
      <c r="AS513" s="112"/>
      <c r="AT513" s="112"/>
      <c r="AU513" s="112"/>
      <c r="AV513" s="112"/>
      <c r="AW513" s="105"/>
      <c r="AX513" s="105"/>
      <c r="AY513" s="105"/>
      <c r="AZ513" s="107"/>
      <c r="BA513" s="107"/>
    </row>
    <row r="514" spans="1:53" ht="27.95" customHeight="1">
      <c r="A514" s="31"/>
      <c r="B514" s="31"/>
      <c r="C514" s="32"/>
      <c r="E514" s="205"/>
      <c r="F514" s="215"/>
      <c r="G514" s="216"/>
      <c r="H514" s="216"/>
      <c r="I514" s="216"/>
      <c r="J514" s="216"/>
      <c r="K514" s="217"/>
      <c r="L514" s="218"/>
      <c r="M514" s="219"/>
      <c r="N514" s="282"/>
      <c r="O514" s="218"/>
      <c r="P514" s="219"/>
      <c r="Q514" s="282"/>
      <c r="R514" s="218"/>
      <c r="S514" s="218"/>
      <c r="T514" s="283"/>
      <c r="U514" s="284"/>
      <c r="V514" s="285"/>
      <c r="W514" s="239"/>
      <c r="X514" s="240"/>
      <c r="Y514" s="408"/>
      <c r="AC514" s="2"/>
      <c r="AD514" s="71"/>
      <c r="AE514" s="71"/>
      <c r="AF514" s="50"/>
      <c r="AG514" s="2"/>
      <c r="AH514" s="108"/>
      <c r="AI514" s="113"/>
      <c r="AJ514" s="113"/>
      <c r="AK514" s="113"/>
      <c r="AL514" s="113"/>
      <c r="AM514" s="113"/>
      <c r="AN514" s="113"/>
      <c r="AO514" s="114"/>
      <c r="AP514" s="114"/>
      <c r="AQ514" s="114"/>
      <c r="AR514" s="114"/>
      <c r="AS514" s="114"/>
      <c r="AT514" s="114"/>
      <c r="AU514" s="114"/>
      <c r="AV514" s="114"/>
      <c r="AW514" s="115"/>
      <c r="AX514" s="115"/>
      <c r="AY514" s="115"/>
      <c r="AZ514" s="107"/>
      <c r="BA514" s="107"/>
    </row>
    <row r="515" spans="1:53" ht="5.8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408"/>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row>
    <row r="516" spans="1:53" ht="14.1" customHeight="1">
      <c r="A516" s="286" t="s">
        <v>44</v>
      </c>
      <c r="B516" s="287"/>
      <c r="C516" s="287"/>
      <c r="D516" s="288"/>
      <c r="E516" s="352" t="s">
        <v>45</v>
      </c>
      <c r="F516" s="353"/>
      <c r="G516" s="353"/>
      <c r="H516" s="353"/>
      <c r="I516" s="353"/>
      <c r="J516" s="353"/>
      <c r="K516" s="353"/>
      <c r="L516" s="353"/>
      <c r="M516" s="353"/>
      <c r="N516" s="353"/>
      <c r="O516" s="353"/>
      <c r="P516" s="353"/>
      <c r="Q516" s="354"/>
      <c r="R516" s="292" t="s">
        <v>46</v>
      </c>
      <c r="S516" s="293"/>
      <c r="T516" s="294" t="s">
        <v>47</v>
      </c>
      <c r="U516" s="295"/>
      <c r="V516" s="296"/>
      <c r="W516" s="297" t="s">
        <v>48</v>
      </c>
      <c r="X516" s="298"/>
      <c r="Y516" s="408"/>
      <c r="AC516" s="2"/>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5"/>
      <c r="AY516" s="105"/>
      <c r="AZ516" s="120"/>
      <c r="BA516" s="120"/>
    </row>
    <row r="517" spans="1:53" ht="20.100000000000001" customHeight="1" thickBot="1">
      <c r="A517" s="339"/>
      <c r="B517" s="340"/>
      <c r="C517" s="340"/>
      <c r="D517" s="341"/>
      <c r="E517" s="272"/>
      <c r="F517" s="273"/>
      <c r="G517" s="273"/>
      <c r="H517" s="273"/>
      <c r="I517" s="273"/>
      <c r="J517" s="273"/>
      <c r="K517" s="273"/>
      <c r="L517" s="273"/>
      <c r="M517" s="273"/>
      <c r="N517" s="273"/>
      <c r="O517" s="273"/>
      <c r="P517" s="273"/>
      <c r="Q517" s="274"/>
      <c r="R517" s="339"/>
      <c r="S517" s="340"/>
      <c r="T517" s="342"/>
      <c r="U517" s="343"/>
      <c r="V517" s="344"/>
      <c r="W517" s="235"/>
      <c r="X517" s="236"/>
      <c r="Y517" s="408"/>
      <c r="AC517" s="2"/>
      <c r="AD517" s="109"/>
      <c r="AE517" s="109"/>
      <c r="AF517" s="109"/>
      <c r="AG517" s="109"/>
      <c r="AH517" s="110"/>
      <c r="AI517" s="110"/>
      <c r="AJ517" s="110"/>
      <c r="AK517" s="110"/>
      <c r="AL517" s="110"/>
      <c r="AM517" s="110"/>
      <c r="AN517" s="110"/>
      <c r="AO517" s="110"/>
      <c r="AP517" s="110"/>
      <c r="AQ517" s="110"/>
      <c r="AR517" s="110"/>
      <c r="AS517" s="110"/>
      <c r="AT517" s="110"/>
      <c r="AU517" s="106"/>
      <c r="AV517" s="106"/>
      <c r="AW517" s="121"/>
      <c r="AX517" s="121"/>
      <c r="AY517" s="121"/>
      <c r="AZ517" s="107"/>
      <c r="BA517" s="107"/>
    </row>
    <row r="518" spans="1:53" ht="14.1" customHeight="1">
      <c r="A518" s="241" t="s">
        <v>49</v>
      </c>
      <c r="B518" s="220" t="s">
        <v>50</v>
      </c>
      <c r="C518" s="220"/>
      <c r="D518" s="220"/>
      <c r="E518" s="220" t="s">
        <v>51</v>
      </c>
      <c r="F518" s="220"/>
      <c r="G518" s="220"/>
      <c r="H518" s="220"/>
      <c r="I518" s="221" t="s">
        <v>68</v>
      </c>
      <c r="J518" s="221"/>
      <c r="K518" s="221"/>
      <c r="L518" s="220" t="s">
        <v>52</v>
      </c>
      <c r="M518" s="220"/>
      <c r="N518" s="246" t="s">
        <v>38</v>
      </c>
      <c r="O518" s="247"/>
      <c r="P518" s="248"/>
      <c r="Q518" s="246" t="s">
        <v>39</v>
      </c>
      <c r="R518" s="247"/>
      <c r="S518" s="249"/>
      <c r="T518" s="345"/>
      <c r="U518" s="345"/>
      <c r="V518" s="346"/>
      <c r="W518" s="237"/>
      <c r="X518" s="238"/>
      <c r="Y518" s="408"/>
      <c r="AC518" s="2"/>
      <c r="AD518" s="104"/>
      <c r="AE518" s="105"/>
      <c r="AF518" s="105"/>
      <c r="AG518" s="105"/>
      <c r="AH518" s="105"/>
      <c r="AI518" s="105"/>
      <c r="AJ518" s="105"/>
      <c r="AK518" s="105"/>
      <c r="AL518" s="161"/>
      <c r="AM518" s="161"/>
      <c r="AN518" s="161"/>
      <c r="AO518" s="105"/>
      <c r="AP518" s="105"/>
      <c r="AQ518" s="105"/>
      <c r="AR518" s="105"/>
      <c r="AS518" s="105"/>
      <c r="AT518" s="105"/>
      <c r="AU518" s="105"/>
      <c r="AV518" s="105"/>
      <c r="AW518" s="121"/>
      <c r="AX518" s="121"/>
      <c r="AY518" s="121"/>
      <c r="AZ518" s="107"/>
      <c r="BA518" s="107"/>
    </row>
    <row r="519" spans="1:53" ht="15" customHeight="1">
      <c r="A519" s="242"/>
      <c r="B519" s="347"/>
      <c r="C519" s="317"/>
      <c r="D519" s="348"/>
      <c r="E519" s="256" t="str">
        <f>IF(B519="","",L519+I519)</f>
        <v/>
      </c>
      <c r="F519" s="256"/>
      <c r="G519" s="256"/>
      <c r="H519" s="256"/>
      <c r="I519" s="256"/>
      <c r="J519" s="256"/>
      <c r="K519" s="256"/>
      <c r="L519" s="333"/>
      <c r="M519" s="334"/>
      <c r="N519" s="336">
        <v>0.1</v>
      </c>
      <c r="O519" s="268" t="str">
        <f>IF(L519=0,"",ROUND(L519*N519,0))</f>
        <v/>
      </c>
      <c r="P519" s="338"/>
      <c r="Q519" s="268" t="str">
        <f>IF(L519=0,"",L519+O519)</f>
        <v/>
      </c>
      <c r="R519" s="269"/>
      <c r="S519" s="269"/>
      <c r="T519" s="46" t="s">
        <v>54</v>
      </c>
      <c r="U519" s="244"/>
      <c r="V519" s="245"/>
      <c r="W519" s="239"/>
      <c r="X519" s="240"/>
      <c r="Y519" s="408"/>
      <c r="AC519" s="2"/>
      <c r="AD519" s="104"/>
      <c r="AE519" s="162"/>
      <c r="AF519" s="162"/>
      <c r="AG519" s="162"/>
      <c r="AH519" s="163"/>
      <c r="AI519" s="163"/>
      <c r="AJ519" s="163"/>
      <c r="AK519" s="163"/>
      <c r="AL519" s="163"/>
      <c r="AM519" s="163"/>
      <c r="AN519" s="163"/>
      <c r="AO519" s="163"/>
      <c r="AP519" s="163"/>
      <c r="AQ519" s="164"/>
      <c r="AR519" s="165"/>
      <c r="AS519" s="165"/>
      <c r="AT519" s="163"/>
      <c r="AU519" s="163"/>
      <c r="AV519" s="163"/>
      <c r="AW519" s="51"/>
      <c r="AX519" s="106"/>
      <c r="AY519" s="106"/>
      <c r="AZ519" s="107"/>
      <c r="BA519" s="107"/>
    </row>
    <row r="520" spans="1:53" ht="15" customHeight="1" thickBot="1">
      <c r="A520" s="243"/>
      <c r="B520" s="349"/>
      <c r="C520" s="350"/>
      <c r="D520" s="351"/>
      <c r="E520" s="257"/>
      <c r="F520" s="257"/>
      <c r="G520" s="257"/>
      <c r="H520" s="257"/>
      <c r="I520" s="257"/>
      <c r="J520" s="257"/>
      <c r="K520" s="257"/>
      <c r="L520" s="270"/>
      <c r="M520" s="335"/>
      <c r="N520" s="337"/>
      <c r="O520" s="270"/>
      <c r="P520" s="335"/>
      <c r="Q520" s="270"/>
      <c r="R520" s="271"/>
      <c r="S520" s="271"/>
      <c r="T520" s="47" t="s">
        <v>55</v>
      </c>
      <c r="U520" s="244"/>
      <c r="V520" s="245"/>
      <c r="W520" s="235"/>
      <c r="X520" s="236"/>
      <c r="Y520" s="408"/>
      <c r="AC520" s="2"/>
      <c r="AD520" s="104"/>
      <c r="AE520" s="162"/>
      <c r="AF520" s="162"/>
      <c r="AG520" s="162"/>
      <c r="AH520" s="163"/>
      <c r="AI520" s="163"/>
      <c r="AJ520" s="163"/>
      <c r="AK520" s="163"/>
      <c r="AL520" s="163"/>
      <c r="AM520" s="163"/>
      <c r="AN520" s="163"/>
      <c r="AO520" s="163"/>
      <c r="AP520" s="163"/>
      <c r="AQ520" s="164"/>
      <c r="AR520" s="165"/>
      <c r="AS520" s="165"/>
      <c r="AT520" s="163"/>
      <c r="AU520" s="163"/>
      <c r="AV520" s="163"/>
      <c r="AW520" s="51"/>
      <c r="AX520" s="106"/>
      <c r="AY520" s="106"/>
      <c r="AZ520" s="107"/>
      <c r="BA520" s="107"/>
    </row>
    <row r="521" spans="1:53" ht="14.1" customHeight="1">
      <c r="A521" s="31"/>
      <c r="B521" s="31"/>
      <c r="C521" s="32"/>
      <c r="E521" s="204" t="s">
        <v>56</v>
      </c>
      <c r="F521" s="206" t="s">
        <v>57</v>
      </c>
      <c r="G521" s="207"/>
      <c r="H521" s="207"/>
      <c r="I521" s="207"/>
      <c r="J521" s="207"/>
      <c r="K521" s="208"/>
      <c r="L521" s="209" t="s">
        <v>69</v>
      </c>
      <c r="M521" s="210"/>
      <c r="N521" s="211" t="s">
        <v>38</v>
      </c>
      <c r="O521" s="209"/>
      <c r="P521" s="210"/>
      <c r="Q521" s="211" t="s">
        <v>58</v>
      </c>
      <c r="R521" s="209"/>
      <c r="S521" s="209"/>
      <c r="T521" s="212" t="s">
        <v>59</v>
      </c>
      <c r="U521" s="213"/>
      <c r="V521" s="214"/>
      <c r="W521" s="237"/>
      <c r="X521" s="238"/>
      <c r="Y521" s="408"/>
      <c r="AC521" s="2"/>
      <c r="AD521" s="71"/>
      <c r="AE521" s="71"/>
      <c r="AF521" s="50"/>
      <c r="AG521" s="2"/>
      <c r="AH521" s="108"/>
      <c r="AI521" s="111"/>
      <c r="AJ521" s="111"/>
      <c r="AK521" s="111"/>
      <c r="AL521" s="111"/>
      <c r="AM521" s="111"/>
      <c r="AN521" s="111"/>
      <c r="AO521" s="112"/>
      <c r="AP521" s="112"/>
      <c r="AQ521" s="112"/>
      <c r="AR521" s="112"/>
      <c r="AS521" s="112"/>
      <c r="AT521" s="112"/>
      <c r="AU521" s="112"/>
      <c r="AV521" s="112"/>
      <c r="AW521" s="105"/>
      <c r="AX521" s="105"/>
      <c r="AY521" s="105"/>
      <c r="AZ521" s="107"/>
      <c r="BA521" s="107"/>
    </row>
    <row r="522" spans="1:53" ht="27.95" customHeight="1">
      <c r="A522" s="31"/>
      <c r="B522" s="31"/>
      <c r="C522" s="32"/>
      <c r="E522" s="205"/>
      <c r="F522" s="215"/>
      <c r="G522" s="216"/>
      <c r="H522" s="216"/>
      <c r="I522" s="216"/>
      <c r="J522" s="216"/>
      <c r="K522" s="217"/>
      <c r="L522" s="218"/>
      <c r="M522" s="219"/>
      <c r="N522" s="282"/>
      <c r="O522" s="218"/>
      <c r="P522" s="219"/>
      <c r="Q522" s="282"/>
      <c r="R522" s="218"/>
      <c r="S522" s="218"/>
      <c r="T522" s="283"/>
      <c r="U522" s="284"/>
      <c r="V522" s="285"/>
      <c r="W522" s="239"/>
      <c r="X522" s="240"/>
      <c r="Y522" s="408"/>
      <c r="AC522" s="2"/>
      <c r="AD522" s="71"/>
      <c r="AE522" s="71"/>
      <c r="AF522" s="50"/>
      <c r="AG522" s="2"/>
      <c r="AH522" s="108"/>
      <c r="AI522" s="113"/>
      <c r="AJ522" s="113"/>
      <c r="AK522" s="113"/>
      <c r="AL522" s="113"/>
      <c r="AM522" s="113"/>
      <c r="AN522" s="113"/>
      <c r="AO522" s="114"/>
      <c r="AP522" s="114"/>
      <c r="AQ522" s="114"/>
      <c r="AR522" s="114"/>
      <c r="AS522" s="114"/>
      <c r="AT522" s="114"/>
      <c r="AU522" s="114"/>
      <c r="AV522" s="114"/>
      <c r="AW522" s="115"/>
      <c r="AX522" s="115"/>
      <c r="AY522" s="115"/>
      <c r="AZ522" s="107"/>
      <c r="BA522" s="107"/>
    </row>
    <row r="523" spans="1:53" ht="5.8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408"/>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row>
    <row r="524" spans="1:53" ht="14.1" customHeight="1">
      <c r="A524" s="286" t="s">
        <v>44</v>
      </c>
      <c r="B524" s="287"/>
      <c r="C524" s="287"/>
      <c r="D524" s="288"/>
      <c r="E524" s="352" t="s">
        <v>45</v>
      </c>
      <c r="F524" s="353"/>
      <c r="G524" s="353"/>
      <c r="H524" s="353"/>
      <c r="I524" s="353"/>
      <c r="J524" s="353"/>
      <c r="K524" s="353"/>
      <c r="L524" s="353"/>
      <c r="M524" s="353"/>
      <c r="N524" s="353"/>
      <c r="O524" s="353"/>
      <c r="P524" s="353"/>
      <c r="Q524" s="354"/>
      <c r="R524" s="292" t="s">
        <v>46</v>
      </c>
      <c r="S524" s="293"/>
      <c r="T524" s="294" t="s">
        <v>47</v>
      </c>
      <c r="U524" s="295"/>
      <c r="V524" s="296"/>
      <c r="W524" s="297" t="s">
        <v>48</v>
      </c>
      <c r="X524" s="298"/>
      <c r="Y524" s="408"/>
      <c r="AC524" s="2"/>
      <c r="AD524" s="105"/>
      <c r="AE524" s="105"/>
      <c r="AF524" s="105"/>
      <c r="AG524" s="105"/>
      <c r="AH524" s="105"/>
      <c r="AI524" s="105"/>
      <c r="AJ524" s="105"/>
      <c r="AK524" s="105"/>
      <c r="AL524" s="105"/>
      <c r="AM524" s="105"/>
      <c r="AN524" s="105"/>
      <c r="AO524" s="105"/>
      <c r="AP524" s="105"/>
      <c r="AQ524" s="105"/>
      <c r="AR524" s="105"/>
      <c r="AS524" s="105"/>
      <c r="AT524" s="105"/>
      <c r="AU524" s="105"/>
      <c r="AV524" s="105"/>
      <c r="AW524" s="105"/>
      <c r="AX524" s="105"/>
      <c r="AY524" s="105"/>
      <c r="AZ524" s="120"/>
      <c r="BA524" s="120"/>
    </row>
    <row r="525" spans="1:53" ht="20.100000000000001" customHeight="1" thickBot="1">
      <c r="A525" s="339"/>
      <c r="B525" s="340"/>
      <c r="C525" s="340"/>
      <c r="D525" s="341"/>
      <c r="E525" s="272"/>
      <c r="F525" s="273"/>
      <c r="G525" s="273"/>
      <c r="H525" s="273"/>
      <c r="I525" s="273"/>
      <c r="J525" s="273"/>
      <c r="K525" s="273"/>
      <c r="L525" s="273"/>
      <c r="M525" s="273"/>
      <c r="N525" s="273"/>
      <c r="O525" s="273"/>
      <c r="P525" s="273"/>
      <c r="Q525" s="274"/>
      <c r="R525" s="339"/>
      <c r="S525" s="340"/>
      <c r="T525" s="342"/>
      <c r="U525" s="343"/>
      <c r="V525" s="344"/>
      <c r="W525" s="235"/>
      <c r="X525" s="236"/>
      <c r="Y525" s="408"/>
      <c r="AC525" s="2"/>
      <c r="AD525" s="109"/>
      <c r="AE525" s="109"/>
      <c r="AF525" s="109"/>
      <c r="AG525" s="109"/>
      <c r="AH525" s="110"/>
      <c r="AI525" s="110"/>
      <c r="AJ525" s="110"/>
      <c r="AK525" s="110"/>
      <c r="AL525" s="110"/>
      <c r="AM525" s="110"/>
      <c r="AN525" s="110"/>
      <c r="AO525" s="110"/>
      <c r="AP525" s="110"/>
      <c r="AQ525" s="110"/>
      <c r="AR525" s="110"/>
      <c r="AS525" s="110"/>
      <c r="AT525" s="110"/>
      <c r="AU525" s="106"/>
      <c r="AV525" s="106"/>
      <c r="AW525" s="121"/>
      <c r="AX525" s="121"/>
      <c r="AY525" s="121"/>
      <c r="AZ525" s="107"/>
      <c r="BA525" s="107"/>
    </row>
    <row r="526" spans="1:53" ht="14.1" customHeight="1">
      <c r="A526" s="241" t="s">
        <v>49</v>
      </c>
      <c r="B526" s="220" t="s">
        <v>50</v>
      </c>
      <c r="C526" s="220"/>
      <c r="D526" s="220"/>
      <c r="E526" s="220" t="s">
        <v>51</v>
      </c>
      <c r="F526" s="220"/>
      <c r="G526" s="220"/>
      <c r="H526" s="220"/>
      <c r="I526" s="221" t="s">
        <v>68</v>
      </c>
      <c r="J526" s="221"/>
      <c r="K526" s="221"/>
      <c r="L526" s="220" t="s">
        <v>52</v>
      </c>
      <c r="M526" s="220"/>
      <c r="N526" s="246" t="s">
        <v>38</v>
      </c>
      <c r="O526" s="247"/>
      <c r="P526" s="248"/>
      <c r="Q526" s="246" t="s">
        <v>39</v>
      </c>
      <c r="R526" s="247"/>
      <c r="S526" s="249"/>
      <c r="T526" s="345"/>
      <c r="U526" s="345"/>
      <c r="V526" s="346"/>
      <c r="W526" s="237"/>
      <c r="X526" s="238"/>
      <c r="Y526" s="408"/>
      <c r="AC526" s="2"/>
      <c r="AD526" s="104"/>
      <c r="AE526" s="105"/>
      <c r="AF526" s="105"/>
      <c r="AG526" s="105"/>
      <c r="AH526" s="105"/>
      <c r="AI526" s="105"/>
      <c r="AJ526" s="105"/>
      <c r="AK526" s="105"/>
      <c r="AL526" s="161"/>
      <c r="AM526" s="161"/>
      <c r="AN526" s="161"/>
      <c r="AO526" s="105"/>
      <c r="AP526" s="105"/>
      <c r="AQ526" s="105"/>
      <c r="AR526" s="105"/>
      <c r="AS526" s="105"/>
      <c r="AT526" s="105"/>
      <c r="AU526" s="105"/>
      <c r="AV526" s="105"/>
      <c r="AW526" s="121"/>
      <c r="AX526" s="121"/>
      <c r="AY526" s="121"/>
      <c r="AZ526" s="107"/>
      <c r="BA526" s="107"/>
    </row>
    <row r="527" spans="1:53" ht="15" customHeight="1">
      <c r="A527" s="242"/>
      <c r="B527" s="347"/>
      <c r="C527" s="317"/>
      <c r="D527" s="348"/>
      <c r="E527" s="256" t="str">
        <f>IF(B527="","",L527+I527)</f>
        <v/>
      </c>
      <c r="F527" s="256"/>
      <c r="G527" s="256"/>
      <c r="H527" s="256"/>
      <c r="I527" s="256"/>
      <c r="J527" s="256"/>
      <c r="K527" s="256"/>
      <c r="L527" s="333"/>
      <c r="M527" s="334"/>
      <c r="N527" s="336">
        <v>0.1</v>
      </c>
      <c r="O527" s="268" t="str">
        <f>IF(L527=0,"",ROUND(L527*N527,0))</f>
        <v/>
      </c>
      <c r="P527" s="338"/>
      <c r="Q527" s="268" t="str">
        <f>IF(L527=0,"",L527+O527)</f>
        <v/>
      </c>
      <c r="R527" s="269"/>
      <c r="S527" s="269"/>
      <c r="T527" s="46" t="s">
        <v>54</v>
      </c>
      <c r="U527" s="244"/>
      <c r="V527" s="245"/>
      <c r="W527" s="239"/>
      <c r="X527" s="240"/>
      <c r="Y527" s="408"/>
      <c r="AC527" s="2"/>
      <c r="AD527" s="104"/>
      <c r="AE527" s="162"/>
      <c r="AF527" s="162"/>
      <c r="AG527" s="162"/>
      <c r="AH527" s="163"/>
      <c r="AI527" s="163"/>
      <c r="AJ527" s="163"/>
      <c r="AK527" s="163"/>
      <c r="AL527" s="163"/>
      <c r="AM527" s="163"/>
      <c r="AN527" s="163"/>
      <c r="AO527" s="163"/>
      <c r="AP527" s="163"/>
      <c r="AQ527" s="164"/>
      <c r="AR527" s="165"/>
      <c r="AS527" s="165"/>
      <c r="AT527" s="163"/>
      <c r="AU527" s="163"/>
      <c r="AV527" s="163"/>
      <c r="AW527" s="51"/>
      <c r="AX527" s="106"/>
      <c r="AY527" s="106"/>
      <c r="AZ527" s="107"/>
      <c r="BA527" s="107"/>
    </row>
    <row r="528" spans="1:53" ht="15" customHeight="1" thickBot="1">
      <c r="A528" s="243"/>
      <c r="B528" s="349"/>
      <c r="C528" s="350"/>
      <c r="D528" s="351"/>
      <c r="E528" s="257"/>
      <c r="F528" s="257"/>
      <c r="G528" s="257"/>
      <c r="H528" s="257"/>
      <c r="I528" s="257"/>
      <c r="J528" s="257"/>
      <c r="K528" s="257"/>
      <c r="L528" s="270"/>
      <c r="M528" s="335"/>
      <c r="N528" s="337"/>
      <c r="O528" s="270"/>
      <c r="P528" s="335"/>
      <c r="Q528" s="270"/>
      <c r="R528" s="271"/>
      <c r="S528" s="271"/>
      <c r="T528" s="47" t="s">
        <v>55</v>
      </c>
      <c r="U528" s="244"/>
      <c r="V528" s="245"/>
      <c r="W528" s="235"/>
      <c r="X528" s="236"/>
      <c r="Y528" s="408"/>
      <c r="AC528" s="2"/>
      <c r="AD528" s="104"/>
      <c r="AE528" s="162"/>
      <c r="AF528" s="162"/>
      <c r="AG528" s="162"/>
      <c r="AH528" s="163"/>
      <c r="AI528" s="163"/>
      <c r="AJ528" s="163"/>
      <c r="AK528" s="163"/>
      <c r="AL528" s="163"/>
      <c r="AM528" s="163"/>
      <c r="AN528" s="163"/>
      <c r="AO528" s="163"/>
      <c r="AP528" s="163"/>
      <c r="AQ528" s="164"/>
      <c r="AR528" s="165"/>
      <c r="AS528" s="165"/>
      <c r="AT528" s="163"/>
      <c r="AU528" s="163"/>
      <c r="AV528" s="163"/>
      <c r="AW528" s="51"/>
      <c r="AX528" s="106"/>
      <c r="AY528" s="106"/>
      <c r="AZ528" s="107"/>
      <c r="BA528" s="107"/>
    </row>
    <row r="529" spans="1:54" ht="14.1" customHeight="1">
      <c r="A529" s="31"/>
      <c r="B529" s="31"/>
      <c r="C529" s="32"/>
      <c r="E529" s="204" t="s">
        <v>56</v>
      </c>
      <c r="F529" s="206" t="s">
        <v>57</v>
      </c>
      <c r="G529" s="207"/>
      <c r="H529" s="207"/>
      <c r="I529" s="207"/>
      <c r="J529" s="207"/>
      <c r="K529" s="208"/>
      <c r="L529" s="209" t="s">
        <v>69</v>
      </c>
      <c r="M529" s="210"/>
      <c r="N529" s="211" t="s">
        <v>38</v>
      </c>
      <c r="O529" s="209"/>
      <c r="P529" s="210"/>
      <c r="Q529" s="211" t="s">
        <v>58</v>
      </c>
      <c r="R529" s="209"/>
      <c r="S529" s="209"/>
      <c r="T529" s="212" t="s">
        <v>59</v>
      </c>
      <c r="U529" s="213"/>
      <c r="V529" s="214"/>
      <c r="W529" s="237"/>
      <c r="X529" s="238"/>
      <c r="Y529" s="408"/>
      <c r="AC529" s="2"/>
      <c r="AD529" s="71"/>
      <c r="AE529" s="71"/>
      <c r="AF529" s="50"/>
      <c r="AG529" s="2"/>
      <c r="AH529" s="108"/>
      <c r="AI529" s="111"/>
      <c r="AJ529" s="111"/>
      <c r="AK529" s="111"/>
      <c r="AL529" s="111"/>
      <c r="AM529" s="111"/>
      <c r="AN529" s="111"/>
      <c r="AO529" s="112"/>
      <c r="AP529" s="112"/>
      <c r="AQ529" s="112"/>
      <c r="AR529" s="112"/>
      <c r="AS529" s="112"/>
      <c r="AT529" s="112"/>
      <c r="AU529" s="112"/>
      <c r="AV529" s="112"/>
      <c r="AW529" s="105"/>
      <c r="AX529" s="105"/>
      <c r="AY529" s="105"/>
      <c r="AZ529" s="107"/>
      <c r="BA529" s="107"/>
    </row>
    <row r="530" spans="1:54" ht="27.95" customHeight="1">
      <c r="A530" s="31"/>
      <c r="B530" s="31"/>
      <c r="C530" s="32"/>
      <c r="E530" s="205"/>
      <c r="F530" s="215"/>
      <c r="G530" s="216"/>
      <c r="H530" s="216"/>
      <c r="I530" s="216"/>
      <c r="J530" s="216"/>
      <c r="K530" s="217"/>
      <c r="L530" s="218"/>
      <c r="M530" s="219"/>
      <c r="N530" s="282"/>
      <c r="O530" s="218"/>
      <c r="P530" s="219"/>
      <c r="Q530" s="282"/>
      <c r="R530" s="218"/>
      <c r="S530" s="218"/>
      <c r="T530" s="283"/>
      <c r="U530" s="284"/>
      <c r="V530" s="285"/>
      <c r="W530" s="239"/>
      <c r="X530" s="240"/>
      <c r="Y530" s="408"/>
      <c r="AC530" s="2"/>
      <c r="AD530" s="71"/>
      <c r="AE530" s="71"/>
      <c r="AF530" s="50"/>
      <c r="AG530" s="2"/>
      <c r="AH530" s="108"/>
      <c r="AI530" s="113"/>
      <c r="AJ530" s="113"/>
      <c r="AK530" s="113"/>
      <c r="AL530" s="113"/>
      <c r="AM530" s="113"/>
      <c r="AN530" s="113"/>
      <c r="AO530" s="114"/>
      <c r="AP530" s="114"/>
      <c r="AQ530" s="114"/>
      <c r="AR530" s="114"/>
      <c r="AS530" s="114"/>
      <c r="AT530" s="114"/>
      <c r="AU530" s="114"/>
      <c r="AV530" s="114"/>
      <c r="AW530" s="115"/>
      <c r="AX530" s="115"/>
      <c r="AY530" s="115"/>
      <c r="AZ530" s="107"/>
      <c r="BA530" s="107"/>
    </row>
    <row r="531" spans="1:54" ht="30" customHeight="1">
      <c r="A531" s="48"/>
      <c r="B531" s="48"/>
      <c r="C531" s="48"/>
      <c r="D531" s="48"/>
      <c r="E531" s="48"/>
      <c r="F531" s="48"/>
      <c r="G531" s="48"/>
      <c r="H531" s="48"/>
      <c r="I531" s="48"/>
      <c r="J531" s="48"/>
      <c r="K531" s="48"/>
      <c r="L531" s="48"/>
      <c r="M531" s="48"/>
      <c r="N531" s="48"/>
      <c r="O531" s="97"/>
      <c r="P531" s="97"/>
      <c r="Q531" s="48"/>
      <c r="R531" s="48"/>
      <c r="S531" s="48"/>
      <c r="T531" s="48"/>
      <c r="U531" s="48"/>
      <c r="V531" s="48"/>
      <c r="W531" s="48"/>
      <c r="X531" s="48"/>
      <c r="Y531" s="408" t="s">
        <v>92</v>
      </c>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row>
    <row r="532" spans="1:54" ht="14.1" customHeight="1">
      <c r="A532" s="286" t="s">
        <v>44</v>
      </c>
      <c r="B532" s="287"/>
      <c r="C532" s="287"/>
      <c r="D532" s="288"/>
      <c r="E532" s="352" t="s">
        <v>45</v>
      </c>
      <c r="F532" s="353"/>
      <c r="G532" s="353"/>
      <c r="H532" s="353"/>
      <c r="I532" s="353"/>
      <c r="J532" s="353"/>
      <c r="K532" s="353"/>
      <c r="L532" s="353"/>
      <c r="M532" s="353"/>
      <c r="N532" s="353"/>
      <c r="O532" s="353"/>
      <c r="P532" s="353"/>
      <c r="Q532" s="354"/>
      <c r="R532" s="292" t="s">
        <v>46</v>
      </c>
      <c r="S532" s="293"/>
      <c r="T532" s="294" t="s">
        <v>47</v>
      </c>
      <c r="U532" s="295"/>
      <c r="V532" s="296"/>
      <c r="W532" s="297" t="s">
        <v>48</v>
      </c>
      <c r="X532" s="298"/>
      <c r="Y532" s="408"/>
      <c r="AC532" s="2"/>
      <c r="AD532" s="105"/>
      <c r="AE532" s="105"/>
      <c r="AF532" s="105"/>
      <c r="AG532" s="105"/>
      <c r="AH532" s="105"/>
      <c r="AI532" s="105"/>
      <c r="AJ532" s="105"/>
      <c r="AK532" s="105"/>
      <c r="AL532" s="105"/>
      <c r="AM532" s="105"/>
      <c r="AN532" s="105"/>
      <c r="AO532" s="105"/>
      <c r="AP532" s="105"/>
      <c r="AQ532" s="105"/>
      <c r="AR532" s="105"/>
      <c r="AS532" s="105"/>
      <c r="AT532" s="105"/>
      <c r="AU532" s="105"/>
      <c r="AV532" s="105"/>
      <c r="AW532" s="105"/>
      <c r="AX532" s="105"/>
      <c r="AY532" s="105"/>
      <c r="AZ532" s="120"/>
      <c r="BA532" s="120"/>
    </row>
    <row r="533" spans="1:54" ht="20.100000000000001" customHeight="1" thickBot="1">
      <c r="A533" s="339"/>
      <c r="B533" s="340"/>
      <c r="C533" s="340"/>
      <c r="D533" s="341"/>
      <c r="E533" s="272"/>
      <c r="F533" s="273"/>
      <c r="G533" s="273"/>
      <c r="H533" s="273"/>
      <c r="I533" s="273"/>
      <c r="J533" s="273"/>
      <c r="K533" s="273"/>
      <c r="L533" s="273"/>
      <c r="M533" s="273"/>
      <c r="N533" s="273"/>
      <c r="O533" s="273"/>
      <c r="P533" s="273"/>
      <c r="Q533" s="274"/>
      <c r="R533" s="339"/>
      <c r="S533" s="340"/>
      <c r="T533" s="342"/>
      <c r="U533" s="343"/>
      <c r="V533" s="344"/>
      <c r="W533" s="235"/>
      <c r="X533" s="236"/>
      <c r="Y533" s="408"/>
      <c r="AC533" s="2"/>
      <c r="AD533" s="109"/>
      <c r="AE533" s="109"/>
      <c r="AF533" s="109"/>
      <c r="AG533" s="109"/>
      <c r="AH533" s="110"/>
      <c r="AI533" s="110"/>
      <c r="AJ533" s="110"/>
      <c r="AK533" s="110"/>
      <c r="AL533" s="110"/>
      <c r="AM533" s="110"/>
      <c r="AN533" s="110"/>
      <c r="AO533" s="110"/>
      <c r="AP533" s="110"/>
      <c r="AQ533" s="110"/>
      <c r="AR533" s="110"/>
      <c r="AS533" s="110"/>
      <c r="AT533" s="110"/>
      <c r="AU533" s="106"/>
      <c r="AV533" s="106"/>
      <c r="AW533" s="121"/>
      <c r="AX533" s="121"/>
      <c r="AY533" s="121"/>
      <c r="AZ533" s="107"/>
      <c r="BA533" s="107"/>
    </row>
    <row r="534" spans="1:54" ht="14.1" customHeight="1">
      <c r="A534" s="241" t="s">
        <v>49</v>
      </c>
      <c r="B534" s="220" t="s">
        <v>50</v>
      </c>
      <c r="C534" s="220"/>
      <c r="D534" s="220"/>
      <c r="E534" s="220" t="s">
        <v>51</v>
      </c>
      <c r="F534" s="220"/>
      <c r="G534" s="220"/>
      <c r="H534" s="220"/>
      <c r="I534" s="221" t="s">
        <v>68</v>
      </c>
      <c r="J534" s="221"/>
      <c r="K534" s="221"/>
      <c r="L534" s="220" t="s">
        <v>52</v>
      </c>
      <c r="M534" s="220"/>
      <c r="N534" s="246" t="s">
        <v>38</v>
      </c>
      <c r="O534" s="247"/>
      <c r="P534" s="248"/>
      <c r="Q534" s="246" t="s">
        <v>39</v>
      </c>
      <c r="R534" s="247"/>
      <c r="S534" s="249"/>
      <c r="T534" s="345"/>
      <c r="U534" s="345"/>
      <c r="V534" s="346"/>
      <c r="W534" s="237"/>
      <c r="X534" s="238"/>
      <c r="Y534" s="408"/>
      <c r="AC534" s="2"/>
      <c r="AD534" s="104"/>
      <c r="AE534" s="105"/>
      <c r="AF534" s="105"/>
      <c r="AG534" s="105"/>
      <c r="AH534" s="105"/>
      <c r="AI534" s="105"/>
      <c r="AJ534" s="105"/>
      <c r="AK534" s="105"/>
      <c r="AL534" s="161"/>
      <c r="AM534" s="161"/>
      <c r="AN534" s="161"/>
      <c r="AO534" s="105"/>
      <c r="AP534" s="105"/>
      <c r="AQ534" s="105"/>
      <c r="AR534" s="105"/>
      <c r="AS534" s="105"/>
      <c r="AT534" s="105"/>
      <c r="AU534" s="105"/>
      <c r="AV534" s="105"/>
      <c r="AW534" s="121"/>
      <c r="AX534" s="121"/>
      <c r="AY534" s="121"/>
      <c r="AZ534" s="107"/>
      <c r="BA534" s="107"/>
    </row>
    <row r="535" spans="1:54" ht="15" customHeight="1">
      <c r="A535" s="242"/>
      <c r="B535" s="347"/>
      <c r="C535" s="317"/>
      <c r="D535" s="348"/>
      <c r="E535" s="256" t="str">
        <f>IF(B535="","",L535+I535)</f>
        <v/>
      </c>
      <c r="F535" s="256"/>
      <c r="G535" s="256"/>
      <c r="H535" s="256"/>
      <c r="I535" s="256"/>
      <c r="J535" s="256"/>
      <c r="K535" s="256"/>
      <c r="L535" s="333"/>
      <c r="M535" s="334"/>
      <c r="N535" s="336">
        <v>0.1</v>
      </c>
      <c r="O535" s="268" t="str">
        <f>IF(L535=0,"",ROUND(L535*N535,0))</f>
        <v/>
      </c>
      <c r="P535" s="338"/>
      <c r="Q535" s="268" t="str">
        <f>IF(L535=0,"",L535+O535)</f>
        <v/>
      </c>
      <c r="R535" s="269"/>
      <c r="S535" s="269"/>
      <c r="T535" s="46" t="s">
        <v>54</v>
      </c>
      <c r="U535" s="244"/>
      <c r="V535" s="245"/>
      <c r="W535" s="239"/>
      <c r="X535" s="240"/>
      <c r="Y535" s="408"/>
      <c r="AC535" s="2"/>
      <c r="AD535" s="104"/>
      <c r="AE535" s="162"/>
      <c r="AF535" s="162"/>
      <c r="AG535" s="162"/>
      <c r="AH535" s="163"/>
      <c r="AI535" s="163"/>
      <c r="AJ535" s="163"/>
      <c r="AK535" s="163"/>
      <c r="AL535" s="163"/>
      <c r="AM535" s="163"/>
      <c r="AN535" s="163"/>
      <c r="AO535" s="163"/>
      <c r="AP535" s="163"/>
      <c r="AQ535" s="164"/>
      <c r="AR535" s="165"/>
      <c r="AS535" s="165"/>
      <c r="AT535" s="163"/>
      <c r="AU535" s="163"/>
      <c r="AV535" s="163"/>
      <c r="AW535" s="51"/>
      <c r="AX535" s="106"/>
      <c r="AY535" s="106"/>
      <c r="AZ535" s="107"/>
      <c r="BA535" s="107"/>
    </row>
    <row r="536" spans="1:54" ht="15" customHeight="1" thickBot="1">
      <c r="A536" s="243"/>
      <c r="B536" s="349"/>
      <c r="C536" s="350"/>
      <c r="D536" s="351"/>
      <c r="E536" s="257"/>
      <c r="F536" s="257"/>
      <c r="G536" s="257"/>
      <c r="H536" s="257"/>
      <c r="I536" s="257"/>
      <c r="J536" s="257"/>
      <c r="K536" s="257"/>
      <c r="L536" s="270"/>
      <c r="M536" s="335"/>
      <c r="N536" s="337"/>
      <c r="O536" s="270"/>
      <c r="P536" s="335"/>
      <c r="Q536" s="270"/>
      <c r="R536" s="271"/>
      <c r="S536" s="271"/>
      <c r="T536" s="47" t="s">
        <v>55</v>
      </c>
      <c r="U536" s="244"/>
      <c r="V536" s="245"/>
      <c r="W536" s="235"/>
      <c r="X536" s="236"/>
      <c r="Y536" s="408"/>
      <c r="AC536" s="2"/>
      <c r="AD536" s="104"/>
      <c r="AE536" s="162"/>
      <c r="AF536" s="162"/>
      <c r="AG536" s="162"/>
      <c r="AH536" s="163"/>
      <c r="AI536" s="163"/>
      <c r="AJ536" s="163"/>
      <c r="AK536" s="163"/>
      <c r="AL536" s="163"/>
      <c r="AM536" s="163"/>
      <c r="AN536" s="163"/>
      <c r="AO536" s="163"/>
      <c r="AP536" s="163"/>
      <c r="AQ536" s="164"/>
      <c r="AR536" s="165"/>
      <c r="AS536" s="165"/>
      <c r="AT536" s="163"/>
      <c r="AU536" s="163"/>
      <c r="AV536" s="163"/>
      <c r="AW536" s="51"/>
      <c r="AX536" s="106"/>
      <c r="AY536" s="106"/>
      <c r="AZ536" s="107"/>
      <c r="BA536" s="107"/>
    </row>
    <row r="537" spans="1:54" ht="14.1" customHeight="1">
      <c r="A537" s="31"/>
      <c r="B537" s="31"/>
      <c r="C537" s="32"/>
      <c r="E537" s="204" t="s">
        <v>56</v>
      </c>
      <c r="F537" s="206" t="s">
        <v>57</v>
      </c>
      <c r="G537" s="207"/>
      <c r="H537" s="207"/>
      <c r="I537" s="207"/>
      <c r="J537" s="207"/>
      <c r="K537" s="208"/>
      <c r="L537" s="209" t="s">
        <v>69</v>
      </c>
      <c r="M537" s="210"/>
      <c r="N537" s="211" t="s">
        <v>38</v>
      </c>
      <c r="O537" s="209"/>
      <c r="P537" s="210"/>
      <c r="Q537" s="211" t="s">
        <v>58</v>
      </c>
      <c r="R537" s="209"/>
      <c r="S537" s="209"/>
      <c r="T537" s="212" t="s">
        <v>59</v>
      </c>
      <c r="U537" s="213"/>
      <c r="V537" s="214"/>
      <c r="W537" s="237"/>
      <c r="X537" s="238"/>
      <c r="Y537" s="408"/>
      <c r="AC537" s="2"/>
      <c r="AD537" s="71"/>
      <c r="AE537" s="71"/>
      <c r="AF537" s="50"/>
      <c r="AG537" s="2"/>
      <c r="AH537" s="108"/>
      <c r="AI537" s="111"/>
      <c r="AJ537" s="111"/>
      <c r="AK537" s="111"/>
      <c r="AL537" s="111"/>
      <c r="AM537" s="111"/>
      <c r="AN537" s="111"/>
      <c r="AO537" s="112"/>
      <c r="AP537" s="112"/>
      <c r="AQ537" s="112"/>
      <c r="AR537" s="112"/>
      <c r="AS537" s="112"/>
      <c r="AT537" s="112"/>
      <c r="AU537" s="112"/>
      <c r="AV537" s="112"/>
      <c r="AW537" s="105"/>
      <c r="AX537" s="105"/>
      <c r="AY537" s="105"/>
      <c r="AZ537" s="107"/>
      <c r="BA537" s="107"/>
    </row>
    <row r="538" spans="1:54" ht="27.95" customHeight="1">
      <c r="A538" s="31"/>
      <c r="B538" s="31"/>
      <c r="C538" s="32"/>
      <c r="E538" s="205"/>
      <c r="F538" s="215"/>
      <c r="G538" s="216"/>
      <c r="H538" s="216"/>
      <c r="I538" s="216"/>
      <c r="J538" s="216"/>
      <c r="K538" s="217"/>
      <c r="L538" s="218"/>
      <c r="M538" s="219"/>
      <c r="N538" s="282"/>
      <c r="O538" s="218"/>
      <c r="P538" s="219"/>
      <c r="Q538" s="282"/>
      <c r="R538" s="218"/>
      <c r="S538" s="218"/>
      <c r="T538" s="283"/>
      <c r="U538" s="284"/>
      <c r="V538" s="285"/>
      <c r="W538" s="239"/>
      <c r="X538" s="240"/>
      <c r="Y538" s="408"/>
      <c r="AC538" s="2"/>
      <c r="AD538" s="71"/>
      <c r="AE538" s="71"/>
      <c r="AF538" s="50"/>
      <c r="AG538" s="2"/>
      <c r="AH538" s="108"/>
      <c r="AI538" s="113"/>
      <c r="AJ538" s="113"/>
      <c r="AK538" s="113"/>
      <c r="AL538" s="113"/>
      <c r="AM538" s="113"/>
      <c r="AN538" s="113"/>
      <c r="AO538" s="114"/>
      <c r="AP538" s="114"/>
      <c r="AQ538" s="114"/>
      <c r="AR538" s="114"/>
      <c r="AS538" s="114"/>
      <c r="AT538" s="114"/>
      <c r="AU538" s="114"/>
      <c r="AV538" s="114"/>
      <c r="AW538" s="115"/>
      <c r="AX538" s="115"/>
      <c r="AY538" s="115"/>
      <c r="AZ538" s="107"/>
      <c r="BA538" s="107"/>
    </row>
    <row r="539" spans="1:54" ht="5.8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408"/>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row>
    <row r="540" spans="1:54" ht="14.1" customHeight="1">
      <c r="A540" s="286" t="s">
        <v>44</v>
      </c>
      <c r="B540" s="287"/>
      <c r="C540" s="287"/>
      <c r="D540" s="288"/>
      <c r="E540" s="352" t="s">
        <v>45</v>
      </c>
      <c r="F540" s="353"/>
      <c r="G540" s="353"/>
      <c r="H540" s="353"/>
      <c r="I540" s="353"/>
      <c r="J540" s="353"/>
      <c r="K540" s="353"/>
      <c r="L540" s="353"/>
      <c r="M540" s="353"/>
      <c r="N540" s="353"/>
      <c r="O540" s="353"/>
      <c r="P540" s="353"/>
      <c r="Q540" s="354"/>
      <c r="R540" s="292" t="s">
        <v>46</v>
      </c>
      <c r="S540" s="293"/>
      <c r="T540" s="294" t="s">
        <v>47</v>
      </c>
      <c r="U540" s="295"/>
      <c r="V540" s="296"/>
      <c r="W540" s="297" t="s">
        <v>48</v>
      </c>
      <c r="X540" s="298"/>
      <c r="Y540" s="408"/>
      <c r="AC540" s="2"/>
      <c r="AD540" s="105"/>
      <c r="AE540" s="105"/>
      <c r="AF540" s="105"/>
      <c r="AG540" s="105"/>
      <c r="AH540" s="105"/>
      <c r="AI540" s="105"/>
      <c r="AJ540" s="105"/>
      <c r="AK540" s="105"/>
      <c r="AL540" s="105"/>
      <c r="AM540" s="105"/>
      <c r="AN540" s="105"/>
      <c r="AO540" s="105"/>
      <c r="AP540" s="105"/>
      <c r="AQ540" s="105"/>
      <c r="AR540" s="105"/>
      <c r="AS540" s="105"/>
      <c r="AT540" s="105"/>
      <c r="AU540" s="105"/>
      <c r="AV540" s="105"/>
      <c r="AW540" s="105"/>
      <c r="AX540" s="105"/>
      <c r="AY540" s="105"/>
      <c r="AZ540" s="120"/>
      <c r="BA540" s="120"/>
    </row>
    <row r="541" spans="1:54" ht="20.100000000000001" customHeight="1" thickBot="1">
      <c r="A541" s="339"/>
      <c r="B541" s="340"/>
      <c r="C541" s="340"/>
      <c r="D541" s="341"/>
      <c r="E541" s="272"/>
      <c r="F541" s="273"/>
      <c r="G541" s="273"/>
      <c r="H541" s="273"/>
      <c r="I541" s="273"/>
      <c r="J541" s="273"/>
      <c r="K541" s="273"/>
      <c r="L541" s="273"/>
      <c r="M541" s="273"/>
      <c r="N541" s="273"/>
      <c r="O541" s="273"/>
      <c r="P541" s="273"/>
      <c r="Q541" s="274"/>
      <c r="R541" s="339"/>
      <c r="S541" s="340"/>
      <c r="T541" s="342"/>
      <c r="U541" s="343"/>
      <c r="V541" s="344"/>
      <c r="W541" s="235"/>
      <c r="X541" s="236"/>
      <c r="Y541" s="408"/>
      <c r="AC541" s="2"/>
      <c r="AD541" s="109"/>
      <c r="AE541" s="109"/>
      <c r="AF541" s="109"/>
      <c r="AG541" s="109"/>
      <c r="AH541" s="110"/>
      <c r="AI541" s="110"/>
      <c r="AJ541" s="110"/>
      <c r="AK541" s="110"/>
      <c r="AL541" s="110"/>
      <c r="AM541" s="110"/>
      <c r="AN541" s="110"/>
      <c r="AO541" s="110"/>
      <c r="AP541" s="110"/>
      <c r="AQ541" s="110"/>
      <c r="AR541" s="110"/>
      <c r="AS541" s="110"/>
      <c r="AT541" s="110"/>
      <c r="AU541" s="106"/>
      <c r="AV541" s="106"/>
      <c r="AW541" s="121"/>
      <c r="AX541" s="121"/>
      <c r="AY541" s="121"/>
      <c r="AZ541" s="107"/>
      <c r="BA541" s="107"/>
    </row>
    <row r="542" spans="1:54" ht="14.1" customHeight="1">
      <c r="A542" s="241" t="s">
        <v>49</v>
      </c>
      <c r="B542" s="220" t="s">
        <v>50</v>
      </c>
      <c r="C542" s="220"/>
      <c r="D542" s="220"/>
      <c r="E542" s="220" t="s">
        <v>51</v>
      </c>
      <c r="F542" s="220"/>
      <c r="G542" s="220"/>
      <c r="H542" s="220"/>
      <c r="I542" s="221" t="s">
        <v>68</v>
      </c>
      <c r="J542" s="221"/>
      <c r="K542" s="221"/>
      <c r="L542" s="220" t="s">
        <v>52</v>
      </c>
      <c r="M542" s="220"/>
      <c r="N542" s="246" t="s">
        <v>38</v>
      </c>
      <c r="O542" s="247"/>
      <c r="P542" s="248"/>
      <c r="Q542" s="246" t="s">
        <v>39</v>
      </c>
      <c r="R542" s="247"/>
      <c r="S542" s="249"/>
      <c r="T542" s="345"/>
      <c r="U542" s="345"/>
      <c r="V542" s="346"/>
      <c r="W542" s="237"/>
      <c r="X542" s="238"/>
      <c r="Y542" s="408"/>
      <c r="AC542" s="2"/>
      <c r="AD542" s="104"/>
      <c r="AE542" s="105"/>
      <c r="AF542" s="105"/>
      <c r="AG542" s="105"/>
      <c r="AH542" s="105"/>
      <c r="AI542" s="105"/>
      <c r="AJ542" s="105"/>
      <c r="AK542" s="105"/>
      <c r="AL542" s="161"/>
      <c r="AM542" s="161"/>
      <c r="AN542" s="161"/>
      <c r="AO542" s="105"/>
      <c r="AP542" s="105"/>
      <c r="AQ542" s="105"/>
      <c r="AR542" s="105"/>
      <c r="AS542" s="105"/>
      <c r="AT542" s="105"/>
      <c r="AU542" s="105"/>
      <c r="AV542" s="105"/>
      <c r="AW542" s="121"/>
      <c r="AX542" s="121"/>
      <c r="AY542" s="121"/>
      <c r="AZ542" s="107"/>
      <c r="BA542" s="107"/>
    </row>
    <row r="543" spans="1:54" ht="15" customHeight="1">
      <c r="A543" s="242"/>
      <c r="B543" s="347"/>
      <c r="C543" s="317"/>
      <c r="D543" s="348"/>
      <c r="E543" s="256" t="str">
        <f>IF(B543="","",L543+I543)</f>
        <v/>
      </c>
      <c r="F543" s="256"/>
      <c r="G543" s="256"/>
      <c r="H543" s="256"/>
      <c r="I543" s="256"/>
      <c r="J543" s="256"/>
      <c r="K543" s="256"/>
      <c r="L543" s="333"/>
      <c r="M543" s="334"/>
      <c r="N543" s="336">
        <v>0.1</v>
      </c>
      <c r="O543" s="268" t="str">
        <f>IF(L543=0,"",ROUND(L543*N543,0))</f>
        <v/>
      </c>
      <c r="P543" s="338"/>
      <c r="Q543" s="268" t="str">
        <f>IF(L543=0,"",L543+O543)</f>
        <v/>
      </c>
      <c r="R543" s="269"/>
      <c r="S543" s="269"/>
      <c r="T543" s="46" t="s">
        <v>54</v>
      </c>
      <c r="U543" s="244"/>
      <c r="V543" s="245"/>
      <c r="W543" s="239"/>
      <c r="X543" s="240"/>
      <c r="Y543" s="408"/>
      <c r="AC543" s="2"/>
      <c r="AD543" s="104"/>
      <c r="AE543" s="162"/>
      <c r="AF543" s="162"/>
      <c r="AG543" s="162"/>
      <c r="AH543" s="163"/>
      <c r="AI543" s="163"/>
      <c r="AJ543" s="163"/>
      <c r="AK543" s="163"/>
      <c r="AL543" s="163"/>
      <c r="AM543" s="163"/>
      <c r="AN543" s="163"/>
      <c r="AO543" s="163"/>
      <c r="AP543" s="163"/>
      <c r="AQ543" s="164"/>
      <c r="AR543" s="165"/>
      <c r="AS543" s="165"/>
      <c r="AT543" s="163"/>
      <c r="AU543" s="163"/>
      <c r="AV543" s="163"/>
      <c r="AW543" s="51"/>
      <c r="AX543" s="106"/>
      <c r="AY543" s="106"/>
      <c r="AZ543" s="107"/>
      <c r="BA543" s="107"/>
    </row>
    <row r="544" spans="1:54" ht="15" customHeight="1" thickBot="1">
      <c r="A544" s="243"/>
      <c r="B544" s="349"/>
      <c r="C544" s="350"/>
      <c r="D544" s="351"/>
      <c r="E544" s="257"/>
      <c r="F544" s="257"/>
      <c r="G544" s="257"/>
      <c r="H544" s="257"/>
      <c r="I544" s="257"/>
      <c r="J544" s="257"/>
      <c r="K544" s="257"/>
      <c r="L544" s="270"/>
      <c r="M544" s="335"/>
      <c r="N544" s="337"/>
      <c r="O544" s="270"/>
      <c r="P544" s="335"/>
      <c r="Q544" s="270"/>
      <c r="R544" s="271"/>
      <c r="S544" s="271"/>
      <c r="T544" s="47" t="s">
        <v>55</v>
      </c>
      <c r="U544" s="244"/>
      <c r="V544" s="245"/>
      <c r="W544" s="235"/>
      <c r="X544" s="236"/>
      <c r="Y544" s="408"/>
      <c r="AC544" s="2"/>
      <c r="AD544" s="104"/>
      <c r="AE544" s="162"/>
      <c r="AF544" s="162"/>
      <c r="AG544" s="162"/>
      <c r="AH544" s="163"/>
      <c r="AI544" s="163"/>
      <c r="AJ544" s="163"/>
      <c r="AK544" s="163"/>
      <c r="AL544" s="163"/>
      <c r="AM544" s="163"/>
      <c r="AN544" s="163"/>
      <c r="AO544" s="163"/>
      <c r="AP544" s="163"/>
      <c r="AQ544" s="164"/>
      <c r="AR544" s="165"/>
      <c r="AS544" s="165"/>
      <c r="AT544" s="163"/>
      <c r="AU544" s="163"/>
      <c r="AV544" s="163"/>
      <c r="AW544" s="51"/>
      <c r="AX544" s="106"/>
      <c r="AY544" s="106"/>
      <c r="AZ544" s="107"/>
      <c r="BA544" s="107"/>
    </row>
    <row r="545" spans="1:53" ht="14.1" customHeight="1">
      <c r="A545" s="31"/>
      <c r="B545" s="31"/>
      <c r="C545" s="32"/>
      <c r="E545" s="204" t="s">
        <v>56</v>
      </c>
      <c r="F545" s="206" t="s">
        <v>57</v>
      </c>
      <c r="G545" s="207"/>
      <c r="H545" s="207"/>
      <c r="I545" s="207"/>
      <c r="J545" s="207"/>
      <c r="K545" s="208"/>
      <c r="L545" s="209" t="s">
        <v>69</v>
      </c>
      <c r="M545" s="210"/>
      <c r="N545" s="211" t="s">
        <v>38</v>
      </c>
      <c r="O545" s="209"/>
      <c r="P545" s="210"/>
      <c r="Q545" s="211" t="s">
        <v>58</v>
      </c>
      <c r="R545" s="209"/>
      <c r="S545" s="209"/>
      <c r="T545" s="212" t="s">
        <v>59</v>
      </c>
      <c r="U545" s="213"/>
      <c r="V545" s="214"/>
      <c r="W545" s="237"/>
      <c r="X545" s="238"/>
      <c r="Y545" s="408"/>
      <c r="AC545" s="2"/>
      <c r="AD545" s="71"/>
      <c r="AE545" s="71"/>
      <c r="AF545" s="50"/>
      <c r="AG545" s="2"/>
      <c r="AH545" s="108"/>
      <c r="AI545" s="111"/>
      <c r="AJ545" s="111"/>
      <c r="AK545" s="111"/>
      <c r="AL545" s="111"/>
      <c r="AM545" s="111"/>
      <c r="AN545" s="111"/>
      <c r="AO545" s="112"/>
      <c r="AP545" s="112"/>
      <c r="AQ545" s="112"/>
      <c r="AR545" s="112"/>
      <c r="AS545" s="112"/>
      <c r="AT545" s="112"/>
      <c r="AU545" s="112"/>
      <c r="AV545" s="112"/>
      <c r="AW545" s="105"/>
      <c r="AX545" s="105"/>
      <c r="AY545" s="105"/>
      <c r="AZ545" s="107"/>
      <c r="BA545" s="107"/>
    </row>
    <row r="546" spans="1:53" ht="27.95" customHeight="1">
      <c r="A546" s="31"/>
      <c r="B546" s="31"/>
      <c r="C546" s="32"/>
      <c r="E546" s="205"/>
      <c r="F546" s="215"/>
      <c r="G546" s="216"/>
      <c r="H546" s="216"/>
      <c r="I546" s="216"/>
      <c r="J546" s="216"/>
      <c r="K546" s="217"/>
      <c r="L546" s="218"/>
      <c r="M546" s="219"/>
      <c r="N546" s="282"/>
      <c r="O546" s="218"/>
      <c r="P546" s="219"/>
      <c r="Q546" s="282"/>
      <c r="R546" s="218"/>
      <c r="S546" s="218"/>
      <c r="T546" s="283"/>
      <c r="U546" s="284"/>
      <c r="V546" s="285"/>
      <c r="W546" s="239"/>
      <c r="X546" s="240"/>
      <c r="Y546" s="408"/>
      <c r="AC546" s="2"/>
      <c r="AD546" s="71"/>
      <c r="AE546" s="71"/>
      <c r="AF546" s="50"/>
      <c r="AG546" s="2"/>
      <c r="AH546" s="108"/>
      <c r="AI546" s="113"/>
      <c r="AJ546" s="113"/>
      <c r="AK546" s="113"/>
      <c r="AL546" s="113"/>
      <c r="AM546" s="113"/>
      <c r="AN546" s="113"/>
      <c r="AO546" s="114"/>
      <c r="AP546" s="114"/>
      <c r="AQ546" s="114"/>
      <c r="AR546" s="114"/>
      <c r="AS546" s="114"/>
      <c r="AT546" s="114"/>
      <c r="AU546" s="114"/>
      <c r="AV546" s="114"/>
      <c r="AW546" s="115"/>
      <c r="AX546" s="115"/>
      <c r="AY546" s="115"/>
      <c r="AZ546" s="107"/>
      <c r="BA546" s="107"/>
    </row>
    <row r="547" spans="1:53" ht="5.8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408"/>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row>
    <row r="548" spans="1:53" ht="14.1" customHeight="1">
      <c r="A548" s="286" t="s">
        <v>44</v>
      </c>
      <c r="B548" s="287"/>
      <c r="C548" s="287"/>
      <c r="D548" s="288"/>
      <c r="E548" s="352" t="s">
        <v>45</v>
      </c>
      <c r="F548" s="353"/>
      <c r="G548" s="353"/>
      <c r="H548" s="353"/>
      <c r="I548" s="353"/>
      <c r="J548" s="353"/>
      <c r="K548" s="353"/>
      <c r="L548" s="353"/>
      <c r="M548" s="353"/>
      <c r="N548" s="353"/>
      <c r="O548" s="353"/>
      <c r="P548" s="353"/>
      <c r="Q548" s="354"/>
      <c r="R548" s="292" t="s">
        <v>46</v>
      </c>
      <c r="S548" s="293"/>
      <c r="T548" s="294" t="s">
        <v>47</v>
      </c>
      <c r="U548" s="295"/>
      <c r="V548" s="296"/>
      <c r="W548" s="297" t="s">
        <v>48</v>
      </c>
      <c r="X548" s="298"/>
      <c r="Y548" s="408"/>
      <c r="AC548" s="2"/>
      <c r="AD548" s="105"/>
      <c r="AE548" s="105"/>
      <c r="AF548" s="105"/>
      <c r="AG548" s="105"/>
      <c r="AH548" s="105"/>
      <c r="AI548" s="105"/>
      <c r="AJ548" s="105"/>
      <c r="AK548" s="105"/>
      <c r="AL548" s="105"/>
      <c r="AM548" s="105"/>
      <c r="AN548" s="105"/>
      <c r="AO548" s="105"/>
      <c r="AP548" s="105"/>
      <c r="AQ548" s="105"/>
      <c r="AR548" s="105"/>
      <c r="AS548" s="105"/>
      <c r="AT548" s="105"/>
      <c r="AU548" s="105"/>
      <c r="AV548" s="105"/>
      <c r="AW548" s="105"/>
      <c r="AX548" s="105"/>
      <c r="AY548" s="105"/>
      <c r="AZ548" s="120"/>
      <c r="BA548" s="120"/>
    </row>
    <row r="549" spans="1:53" ht="20.100000000000001" customHeight="1" thickBot="1">
      <c r="A549" s="339"/>
      <c r="B549" s="340"/>
      <c r="C549" s="340"/>
      <c r="D549" s="341"/>
      <c r="E549" s="272"/>
      <c r="F549" s="273"/>
      <c r="G549" s="273"/>
      <c r="H549" s="273"/>
      <c r="I549" s="273"/>
      <c r="J549" s="273"/>
      <c r="K549" s="273"/>
      <c r="L549" s="273"/>
      <c r="M549" s="273"/>
      <c r="N549" s="273"/>
      <c r="O549" s="273"/>
      <c r="P549" s="273"/>
      <c r="Q549" s="274"/>
      <c r="R549" s="339"/>
      <c r="S549" s="340"/>
      <c r="T549" s="342"/>
      <c r="U549" s="343"/>
      <c r="V549" s="344"/>
      <c r="W549" s="235"/>
      <c r="X549" s="236"/>
      <c r="Y549" s="408"/>
      <c r="AC549" s="2"/>
      <c r="AD549" s="109"/>
      <c r="AE549" s="109"/>
      <c r="AF549" s="109"/>
      <c r="AG549" s="109"/>
      <c r="AH549" s="110"/>
      <c r="AI549" s="110"/>
      <c r="AJ549" s="110"/>
      <c r="AK549" s="110"/>
      <c r="AL549" s="110"/>
      <c r="AM549" s="110"/>
      <c r="AN549" s="110"/>
      <c r="AO549" s="110"/>
      <c r="AP549" s="110"/>
      <c r="AQ549" s="110"/>
      <c r="AR549" s="110"/>
      <c r="AS549" s="110"/>
      <c r="AT549" s="110"/>
      <c r="AU549" s="106"/>
      <c r="AV549" s="106"/>
      <c r="AW549" s="121"/>
      <c r="AX549" s="121"/>
      <c r="AY549" s="121"/>
      <c r="AZ549" s="107"/>
      <c r="BA549" s="107"/>
    </row>
    <row r="550" spans="1:53" ht="14.1" customHeight="1">
      <c r="A550" s="241" t="s">
        <v>49</v>
      </c>
      <c r="B550" s="220" t="s">
        <v>50</v>
      </c>
      <c r="C550" s="220"/>
      <c r="D550" s="220"/>
      <c r="E550" s="220" t="s">
        <v>51</v>
      </c>
      <c r="F550" s="220"/>
      <c r="G550" s="220"/>
      <c r="H550" s="220"/>
      <c r="I550" s="221" t="s">
        <v>68</v>
      </c>
      <c r="J550" s="221"/>
      <c r="K550" s="221"/>
      <c r="L550" s="220" t="s">
        <v>52</v>
      </c>
      <c r="M550" s="220"/>
      <c r="N550" s="246" t="s">
        <v>38</v>
      </c>
      <c r="O550" s="247"/>
      <c r="P550" s="248"/>
      <c r="Q550" s="246" t="s">
        <v>39</v>
      </c>
      <c r="R550" s="247"/>
      <c r="S550" s="249"/>
      <c r="T550" s="345"/>
      <c r="U550" s="345"/>
      <c r="V550" s="346"/>
      <c r="W550" s="237"/>
      <c r="X550" s="238"/>
      <c r="Y550" s="408"/>
      <c r="AC550" s="2"/>
      <c r="AD550" s="104"/>
      <c r="AE550" s="105"/>
      <c r="AF550" s="105"/>
      <c r="AG550" s="105"/>
      <c r="AH550" s="105"/>
      <c r="AI550" s="105"/>
      <c r="AJ550" s="105"/>
      <c r="AK550" s="105"/>
      <c r="AL550" s="161"/>
      <c r="AM550" s="161"/>
      <c r="AN550" s="161"/>
      <c r="AO550" s="105"/>
      <c r="AP550" s="105"/>
      <c r="AQ550" s="105"/>
      <c r="AR550" s="105"/>
      <c r="AS550" s="105"/>
      <c r="AT550" s="105"/>
      <c r="AU550" s="105"/>
      <c r="AV550" s="105"/>
      <c r="AW550" s="121"/>
      <c r="AX550" s="121"/>
      <c r="AY550" s="121"/>
      <c r="AZ550" s="107"/>
      <c r="BA550" s="107"/>
    </row>
    <row r="551" spans="1:53" ht="15" customHeight="1">
      <c r="A551" s="242"/>
      <c r="B551" s="347"/>
      <c r="C551" s="317"/>
      <c r="D551" s="348"/>
      <c r="E551" s="256" t="str">
        <f>IF(B551="","",L551+I551)</f>
        <v/>
      </c>
      <c r="F551" s="256"/>
      <c r="G551" s="256"/>
      <c r="H551" s="256"/>
      <c r="I551" s="256"/>
      <c r="J551" s="256"/>
      <c r="K551" s="256"/>
      <c r="L551" s="333"/>
      <c r="M551" s="334"/>
      <c r="N551" s="336">
        <v>0.1</v>
      </c>
      <c r="O551" s="268" t="str">
        <f>IF(L551=0,"",ROUND(L551*N551,0))</f>
        <v/>
      </c>
      <c r="P551" s="338"/>
      <c r="Q551" s="268" t="str">
        <f>IF(L551=0,"",L551+O551)</f>
        <v/>
      </c>
      <c r="R551" s="269"/>
      <c r="S551" s="269"/>
      <c r="T551" s="46" t="s">
        <v>54</v>
      </c>
      <c r="U551" s="244"/>
      <c r="V551" s="245"/>
      <c r="W551" s="239"/>
      <c r="X551" s="240"/>
      <c r="Y551" s="408"/>
      <c r="AC551" s="2"/>
      <c r="AD551" s="104"/>
      <c r="AE551" s="162"/>
      <c r="AF551" s="162"/>
      <c r="AG551" s="162"/>
      <c r="AH551" s="163"/>
      <c r="AI551" s="163"/>
      <c r="AJ551" s="163"/>
      <c r="AK551" s="163"/>
      <c r="AL551" s="163"/>
      <c r="AM551" s="163"/>
      <c r="AN551" s="163"/>
      <c r="AO551" s="163"/>
      <c r="AP551" s="163"/>
      <c r="AQ551" s="164"/>
      <c r="AR551" s="165"/>
      <c r="AS551" s="165"/>
      <c r="AT551" s="163"/>
      <c r="AU551" s="163"/>
      <c r="AV551" s="163"/>
      <c r="AW551" s="51"/>
      <c r="AX551" s="106"/>
      <c r="AY551" s="106"/>
      <c r="AZ551" s="107"/>
      <c r="BA551" s="107"/>
    </row>
    <row r="552" spans="1:53" ht="15" customHeight="1" thickBot="1">
      <c r="A552" s="243"/>
      <c r="B552" s="349"/>
      <c r="C552" s="350"/>
      <c r="D552" s="351"/>
      <c r="E552" s="257"/>
      <c r="F552" s="257"/>
      <c r="G552" s="257"/>
      <c r="H552" s="257"/>
      <c r="I552" s="257"/>
      <c r="J552" s="257"/>
      <c r="K552" s="257"/>
      <c r="L552" s="270"/>
      <c r="M552" s="335"/>
      <c r="N552" s="337"/>
      <c r="O552" s="270"/>
      <c r="P552" s="335"/>
      <c r="Q552" s="270"/>
      <c r="R552" s="271"/>
      <c r="S552" s="271"/>
      <c r="T552" s="47" t="s">
        <v>55</v>
      </c>
      <c r="U552" s="244"/>
      <c r="V552" s="245"/>
      <c r="W552" s="235"/>
      <c r="X552" s="236"/>
      <c r="Y552" s="408"/>
      <c r="AC552" s="2"/>
      <c r="AD552" s="104"/>
      <c r="AE552" s="162"/>
      <c r="AF552" s="162"/>
      <c r="AG552" s="162"/>
      <c r="AH552" s="163"/>
      <c r="AI552" s="163"/>
      <c r="AJ552" s="163"/>
      <c r="AK552" s="163"/>
      <c r="AL552" s="163"/>
      <c r="AM552" s="163"/>
      <c r="AN552" s="163"/>
      <c r="AO552" s="163"/>
      <c r="AP552" s="163"/>
      <c r="AQ552" s="164"/>
      <c r="AR552" s="165"/>
      <c r="AS552" s="165"/>
      <c r="AT552" s="163"/>
      <c r="AU552" s="163"/>
      <c r="AV552" s="163"/>
      <c r="AW552" s="51"/>
      <c r="AX552" s="106"/>
      <c r="AY552" s="106"/>
      <c r="AZ552" s="107"/>
      <c r="BA552" s="107"/>
    </row>
    <row r="553" spans="1:53" ht="14.1" customHeight="1">
      <c r="A553" s="31"/>
      <c r="B553" s="31"/>
      <c r="C553" s="32"/>
      <c r="E553" s="204" t="s">
        <v>56</v>
      </c>
      <c r="F553" s="206" t="s">
        <v>57</v>
      </c>
      <c r="G553" s="207"/>
      <c r="H553" s="207"/>
      <c r="I553" s="207"/>
      <c r="J553" s="207"/>
      <c r="K553" s="208"/>
      <c r="L553" s="209" t="s">
        <v>69</v>
      </c>
      <c r="M553" s="210"/>
      <c r="N553" s="211" t="s">
        <v>38</v>
      </c>
      <c r="O553" s="209"/>
      <c r="P553" s="210"/>
      <c r="Q553" s="211" t="s">
        <v>58</v>
      </c>
      <c r="R553" s="209"/>
      <c r="S553" s="209"/>
      <c r="T553" s="212" t="s">
        <v>59</v>
      </c>
      <c r="U553" s="213"/>
      <c r="V553" s="214"/>
      <c r="W553" s="237"/>
      <c r="X553" s="238"/>
      <c r="Y553" s="408"/>
      <c r="AC553" s="2"/>
      <c r="AD553" s="71"/>
      <c r="AE553" s="71"/>
      <c r="AF553" s="50"/>
      <c r="AG553" s="2"/>
      <c r="AH553" s="108"/>
      <c r="AI553" s="111"/>
      <c r="AJ553" s="111"/>
      <c r="AK553" s="111"/>
      <c r="AL553" s="111"/>
      <c r="AM553" s="111"/>
      <c r="AN553" s="111"/>
      <c r="AO553" s="112"/>
      <c r="AP553" s="112"/>
      <c r="AQ553" s="112"/>
      <c r="AR553" s="112"/>
      <c r="AS553" s="112"/>
      <c r="AT553" s="112"/>
      <c r="AU553" s="112"/>
      <c r="AV553" s="112"/>
      <c r="AW553" s="105"/>
      <c r="AX553" s="105"/>
      <c r="AY553" s="105"/>
      <c r="AZ553" s="107"/>
      <c r="BA553" s="107"/>
    </row>
    <row r="554" spans="1:53" ht="27.95" customHeight="1">
      <c r="A554" s="31"/>
      <c r="B554" s="31"/>
      <c r="C554" s="32"/>
      <c r="E554" s="205"/>
      <c r="F554" s="215"/>
      <c r="G554" s="216"/>
      <c r="H554" s="216"/>
      <c r="I554" s="216"/>
      <c r="J554" s="216"/>
      <c r="K554" s="217"/>
      <c r="L554" s="218"/>
      <c r="M554" s="219"/>
      <c r="N554" s="282"/>
      <c r="O554" s="218"/>
      <c r="P554" s="219"/>
      <c r="Q554" s="282"/>
      <c r="R554" s="218"/>
      <c r="S554" s="218"/>
      <c r="T554" s="283"/>
      <c r="U554" s="284"/>
      <c r="V554" s="285"/>
      <c r="W554" s="239"/>
      <c r="X554" s="240"/>
      <c r="Y554" s="408"/>
      <c r="AC554" s="2"/>
      <c r="AD554" s="71"/>
      <c r="AE554" s="71"/>
      <c r="AF554" s="50"/>
      <c r="AG554" s="2"/>
      <c r="AH554" s="108"/>
      <c r="AI554" s="113"/>
      <c r="AJ554" s="113"/>
      <c r="AK554" s="113"/>
      <c r="AL554" s="113"/>
      <c r="AM554" s="113"/>
      <c r="AN554" s="113"/>
      <c r="AO554" s="114"/>
      <c r="AP554" s="114"/>
      <c r="AQ554" s="114"/>
      <c r="AR554" s="114"/>
      <c r="AS554" s="114"/>
      <c r="AT554" s="114"/>
      <c r="AU554" s="114"/>
      <c r="AV554" s="114"/>
      <c r="AW554" s="115"/>
      <c r="AX554" s="115"/>
      <c r="AY554" s="115"/>
      <c r="AZ554" s="107"/>
      <c r="BA554" s="107"/>
    </row>
    <row r="555" spans="1:53" ht="5.8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408"/>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row>
    <row r="556" spans="1:53" ht="14.1" customHeight="1">
      <c r="A556" s="286" t="s">
        <v>44</v>
      </c>
      <c r="B556" s="287"/>
      <c r="C556" s="287"/>
      <c r="D556" s="288"/>
      <c r="E556" s="352" t="s">
        <v>45</v>
      </c>
      <c r="F556" s="353"/>
      <c r="G556" s="353"/>
      <c r="H556" s="353"/>
      <c r="I556" s="353"/>
      <c r="J556" s="353"/>
      <c r="K556" s="353"/>
      <c r="L556" s="353"/>
      <c r="M556" s="353"/>
      <c r="N556" s="353"/>
      <c r="O556" s="353"/>
      <c r="P556" s="353"/>
      <c r="Q556" s="354"/>
      <c r="R556" s="292" t="s">
        <v>46</v>
      </c>
      <c r="S556" s="293"/>
      <c r="T556" s="294" t="s">
        <v>47</v>
      </c>
      <c r="U556" s="295"/>
      <c r="V556" s="296"/>
      <c r="W556" s="297" t="s">
        <v>48</v>
      </c>
      <c r="X556" s="298"/>
      <c r="Y556" s="408"/>
      <c r="AC556" s="2"/>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20"/>
      <c r="BA556" s="120"/>
    </row>
    <row r="557" spans="1:53" ht="20.100000000000001" customHeight="1" thickBot="1">
      <c r="A557" s="339"/>
      <c r="B557" s="340"/>
      <c r="C557" s="340"/>
      <c r="D557" s="341"/>
      <c r="E557" s="272"/>
      <c r="F557" s="273"/>
      <c r="G557" s="273"/>
      <c r="H557" s="273"/>
      <c r="I557" s="273"/>
      <c r="J557" s="273"/>
      <c r="K557" s="273"/>
      <c r="L557" s="273"/>
      <c r="M557" s="273"/>
      <c r="N557" s="273"/>
      <c r="O557" s="273"/>
      <c r="P557" s="273"/>
      <c r="Q557" s="274"/>
      <c r="R557" s="339"/>
      <c r="S557" s="340"/>
      <c r="T557" s="342"/>
      <c r="U557" s="343"/>
      <c r="V557" s="344"/>
      <c r="W557" s="235"/>
      <c r="X557" s="236"/>
      <c r="Y557" s="408"/>
      <c r="AC557" s="2"/>
      <c r="AD557" s="109"/>
      <c r="AE557" s="109"/>
      <c r="AF557" s="109"/>
      <c r="AG557" s="109"/>
      <c r="AH557" s="110"/>
      <c r="AI557" s="110"/>
      <c r="AJ557" s="110"/>
      <c r="AK557" s="110"/>
      <c r="AL557" s="110"/>
      <c r="AM557" s="110"/>
      <c r="AN557" s="110"/>
      <c r="AO557" s="110"/>
      <c r="AP557" s="110"/>
      <c r="AQ557" s="110"/>
      <c r="AR557" s="110"/>
      <c r="AS557" s="110"/>
      <c r="AT557" s="110"/>
      <c r="AU557" s="106"/>
      <c r="AV557" s="106"/>
      <c r="AW557" s="121"/>
      <c r="AX557" s="121"/>
      <c r="AY557" s="121"/>
      <c r="AZ557" s="107"/>
      <c r="BA557" s="107"/>
    </row>
    <row r="558" spans="1:53" ht="14.1" customHeight="1">
      <c r="A558" s="241" t="s">
        <v>49</v>
      </c>
      <c r="B558" s="220" t="s">
        <v>50</v>
      </c>
      <c r="C558" s="220"/>
      <c r="D558" s="220"/>
      <c r="E558" s="220" t="s">
        <v>51</v>
      </c>
      <c r="F558" s="220"/>
      <c r="G558" s="220"/>
      <c r="H558" s="220"/>
      <c r="I558" s="221" t="s">
        <v>68</v>
      </c>
      <c r="J558" s="221"/>
      <c r="K558" s="221"/>
      <c r="L558" s="220" t="s">
        <v>52</v>
      </c>
      <c r="M558" s="220"/>
      <c r="N558" s="246" t="s">
        <v>38</v>
      </c>
      <c r="O558" s="247"/>
      <c r="P558" s="248"/>
      <c r="Q558" s="246" t="s">
        <v>39</v>
      </c>
      <c r="R558" s="247"/>
      <c r="S558" s="249"/>
      <c r="T558" s="345"/>
      <c r="U558" s="345"/>
      <c r="V558" s="346"/>
      <c r="W558" s="237"/>
      <c r="X558" s="238"/>
      <c r="Y558" s="408"/>
      <c r="AC558" s="2"/>
      <c r="AD558" s="104"/>
      <c r="AE558" s="105"/>
      <c r="AF558" s="105"/>
      <c r="AG558" s="105"/>
      <c r="AH558" s="105"/>
      <c r="AI558" s="105"/>
      <c r="AJ558" s="105"/>
      <c r="AK558" s="105"/>
      <c r="AL558" s="161"/>
      <c r="AM558" s="161"/>
      <c r="AN558" s="161"/>
      <c r="AO558" s="105"/>
      <c r="AP558" s="105"/>
      <c r="AQ558" s="105"/>
      <c r="AR558" s="105"/>
      <c r="AS558" s="105"/>
      <c r="AT558" s="105"/>
      <c r="AU558" s="105"/>
      <c r="AV558" s="105"/>
      <c r="AW558" s="121"/>
      <c r="AX558" s="121"/>
      <c r="AY558" s="121"/>
      <c r="AZ558" s="107"/>
      <c r="BA558" s="107"/>
    </row>
    <row r="559" spans="1:53" ht="15" customHeight="1">
      <c r="A559" s="242"/>
      <c r="B559" s="347"/>
      <c r="C559" s="317"/>
      <c r="D559" s="348"/>
      <c r="E559" s="256" t="str">
        <f>IF(B559="","",L559+I559)</f>
        <v/>
      </c>
      <c r="F559" s="256"/>
      <c r="G559" s="256"/>
      <c r="H559" s="256"/>
      <c r="I559" s="256"/>
      <c r="J559" s="256"/>
      <c r="K559" s="256"/>
      <c r="L559" s="333"/>
      <c r="M559" s="334"/>
      <c r="N559" s="336">
        <v>0.1</v>
      </c>
      <c r="O559" s="268" t="str">
        <f>IF(L559=0,"",ROUND(L559*N559,0))</f>
        <v/>
      </c>
      <c r="P559" s="338"/>
      <c r="Q559" s="268" t="str">
        <f>IF(L559=0,"",L559+O559)</f>
        <v/>
      </c>
      <c r="R559" s="269"/>
      <c r="S559" s="269"/>
      <c r="T559" s="46" t="s">
        <v>54</v>
      </c>
      <c r="U559" s="244"/>
      <c r="V559" s="245"/>
      <c r="W559" s="239"/>
      <c r="X559" s="240"/>
      <c r="Y559" s="408"/>
      <c r="AC559" s="2"/>
      <c r="AD559" s="104"/>
      <c r="AE559" s="162"/>
      <c r="AF559" s="162"/>
      <c r="AG559" s="162"/>
      <c r="AH559" s="163"/>
      <c r="AI559" s="163"/>
      <c r="AJ559" s="163"/>
      <c r="AK559" s="163"/>
      <c r="AL559" s="163"/>
      <c r="AM559" s="163"/>
      <c r="AN559" s="163"/>
      <c r="AO559" s="163"/>
      <c r="AP559" s="163"/>
      <c r="AQ559" s="164"/>
      <c r="AR559" s="165"/>
      <c r="AS559" s="165"/>
      <c r="AT559" s="163"/>
      <c r="AU559" s="163"/>
      <c r="AV559" s="163"/>
      <c r="AW559" s="51"/>
      <c r="AX559" s="106"/>
      <c r="AY559" s="106"/>
      <c r="AZ559" s="107"/>
      <c r="BA559" s="107"/>
    </row>
    <row r="560" spans="1:53" ht="15" customHeight="1" thickBot="1">
      <c r="A560" s="243"/>
      <c r="B560" s="349"/>
      <c r="C560" s="350"/>
      <c r="D560" s="351"/>
      <c r="E560" s="257"/>
      <c r="F560" s="257"/>
      <c r="G560" s="257"/>
      <c r="H560" s="257"/>
      <c r="I560" s="257"/>
      <c r="J560" s="257"/>
      <c r="K560" s="257"/>
      <c r="L560" s="270"/>
      <c r="M560" s="335"/>
      <c r="N560" s="337"/>
      <c r="O560" s="270"/>
      <c r="P560" s="335"/>
      <c r="Q560" s="270"/>
      <c r="R560" s="271"/>
      <c r="S560" s="271"/>
      <c r="T560" s="47" t="s">
        <v>55</v>
      </c>
      <c r="U560" s="244"/>
      <c r="V560" s="245"/>
      <c r="W560" s="235"/>
      <c r="X560" s="236"/>
      <c r="Y560" s="408"/>
      <c r="AC560" s="2"/>
      <c r="AD560" s="104"/>
      <c r="AE560" s="162"/>
      <c r="AF560" s="162"/>
      <c r="AG560" s="162"/>
      <c r="AH560" s="163"/>
      <c r="AI560" s="163"/>
      <c r="AJ560" s="163"/>
      <c r="AK560" s="163"/>
      <c r="AL560" s="163"/>
      <c r="AM560" s="163"/>
      <c r="AN560" s="163"/>
      <c r="AO560" s="163"/>
      <c r="AP560" s="163"/>
      <c r="AQ560" s="164"/>
      <c r="AR560" s="165"/>
      <c r="AS560" s="165"/>
      <c r="AT560" s="163"/>
      <c r="AU560" s="163"/>
      <c r="AV560" s="163"/>
      <c r="AW560" s="51"/>
      <c r="AX560" s="106"/>
      <c r="AY560" s="106"/>
      <c r="AZ560" s="107"/>
      <c r="BA560" s="107"/>
    </row>
    <row r="561" spans="1:54" ht="14.1" customHeight="1">
      <c r="A561" s="31"/>
      <c r="B561" s="31"/>
      <c r="C561" s="32"/>
      <c r="E561" s="204" t="s">
        <v>56</v>
      </c>
      <c r="F561" s="206" t="s">
        <v>57</v>
      </c>
      <c r="G561" s="207"/>
      <c r="H561" s="207"/>
      <c r="I561" s="207"/>
      <c r="J561" s="207"/>
      <c r="K561" s="208"/>
      <c r="L561" s="209" t="s">
        <v>69</v>
      </c>
      <c r="M561" s="210"/>
      <c r="N561" s="211" t="s">
        <v>38</v>
      </c>
      <c r="O561" s="209"/>
      <c r="P561" s="210"/>
      <c r="Q561" s="211" t="s">
        <v>58</v>
      </c>
      <c r="R561" s="209"/>
      <c r="S561" s="209"/>
      <c r="T561" s="212" t="s">
        <v>59</v>
      </c>
      <c r="U561" s="213"/>
      <c r="V561" s="214"/>
      <c r="W561" s="237"/>
      <c r="X561" s="238"/>
      <c r="Y561" s="408"/>
      <c r="AC561" s="2"/>
      <c r="AD561" s="71"/>
      <c r="AE561" s="71"/>
      <c r="AF561" s="50"/>
      <c r="AG561" s="2"/>
      <c r="AH561" s="108"/>
      <c r="AI561" s="111"/>
      <c r="AJ561" s="111"/>
      <c r="AK561" s="111"/>
      <c r="AL561" s="111"/>
      <c r="AM561" s="111"/>
      <c r="AN561" s="111"/>
      <c r="AO561" s="112"/>
      <c r="AP561" s="112"/>
      <c r="AQ561" s="112"/>
      <c r="AR561" s="112"/>
      <c r="AS561" s="112"/>
      <c r="AT561" s="112"/>
      <c r="AU561" s="112"/>
      <c r="AV561" s="112"/>
      <c r="AW561" s="105"/>
      <c r="AX561" s="105"/>
      <c r="AY561" s="105"/>
      <c r="AZ561" s="107"/>
      <c r="BA561" s="107"/>
    </row>
    <row r="562" spans="1:54" ht="27.95" customHeight="1">
      <c r="A562" s="31"/>
      <c r="B562" s="31"/>
      <c r="C562" s="32"/>
      <c r="E562" s="205"/>
      <c r="F562" s="215"/>
      <c r="G562" s="216"/>
      <c r="H562" s="216"/>
      <c r="I562" s="216"/>
      <c r="J562" s="216"/>
      <c r="K562" s="217"/>
      <c r="L562" s="218"/>
      <c r="M562" s="219"/>
      <c r="N562" s="282"/>
      <c r="O562" s="218"/>
      <c r="P562" s="219"/>
      <c r="Q562" s="282"/>
      <c r="R562" s="218"/>
      <c r="S562" s="218"/>
      <c r="T562" s="283"/>
      <c r="U562" s="284"/>
      <c r="V562" s="285"/>
      <c r="W562" s="239"/>
      <c r="X562" s="240"/>
      <c r="Y562" s="408"/>
      <c r="AC562" s="2"/>
      <c r="AD562" s="71"/>
      <c r="AE562" s="71"/>
      <c r="AF562" s="50"/>
      <c r="AG562" s="2"/>
      <c r="AH562" s="108"/>
      <c r="AI562" s="113"/>
      <c r="AJ562" s="113"/>
      <c r="AK562" s="113"/>
      <c r="AL562" s="113"/>
      <c r="AM562" s="113"/>
      <c r="AN562" s="113"/>
      <c r="AO562" s="114"/>
      <c r="AP562" s="114"/>
      <c r="AQ562" s="114"/>
      <c r="AR562" s="114"/>
      <c r="AS562" s="114"/>
      <c r="AT562" s="114"/>
      <c r="AU562" s="114"/>
      <c r="AV562" s="114"/>
      <c r="AW562" s="115"/>
      <c r="AX562" s="115"/>
      <c r="AY562" s="115"/>
      <c r="AZ562" s="107"/>
      <c r="BA562" s="107"/>
    </row>
    <row r="563" spans="1:54" ht="5.8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408"/>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row>
    <row r="564" spans="1:54" ht="14.1" customHeight="1">
      <c r="A564" s="286" t="s">
        <v>44</v>
      </c>
      <c r="B564" s="287"/>
      <c r="C564" s="287"/>
      <c r="D564" s="288"/>
      <c r="E564" s="352" t="s">
        <v>45</v>
      </c>
      <c r="F564" s="353"/>
      <c r="G564" s="353"/>
      <c r="H564" s="353"/>
      <c r="I564" s="353"/>
      <c r="J564" s="353"/>
      <c r="K564" s="353"/>
      <c r="L564" s="353"/>
      <c r="M564" s="353"/>
      <c r="N564" s="353"/>
      <c r="O564" s="353"/>
      <c r="P564" s="353"/>
      <c r="Q564" s="354"/>
      <c r="R564" s="292" t="s">
        <v>46</v>
      </c>
      <c r="S564" s="293"/>
      <c r="T564" s="294" t="s">
        <v>47</v>
      </c>
      <c r="U564" s="295"/>
      <c r="V564" s="296"/>
      <c r="W564" s="297" t="s">
        <v>48</v>
      </c>
      <c r="X564" s="298"/>
      <c r="Y564" s="408"/>
      <c r="AC564" s="2"/>
      <c r="AD564" s="105"/>
      <c r="AE564" s="105"/>
      <c r="AF564" s="105"/>
      <c r="AG564" s="105"/>
      <c r="AH564" s="105"/>
      <c r="AI564" s="105"/>
      <c r="AJ564" s="105"/>
      <c r="AK564" s="105"/>
      <c r="AL564" s="105"/>
      <c r="AM564" s="105"/>
      <c r="AN564" s="105"/>
      <c r="AO564" s="105"/>
      <c r="AP564" s="105"/>
      <c r="AQ564" s="105"/>
      <c r="AR564" s="105"/>
      <c r="AS564" s="105"/>
      <c r="AT564" s="105"/>
      <c r="AU564" s="105"/>
      <c r="AV564" s="105"/>
      <c r="AW564" s="105"/>
      <c r="AX564" s="105"/>
      <c r="AY564" s="105"/>
      <c r="AZ564" s="120"/>
      <c r="BA564" s="120"/>
    </row>
    <row r="565" spans="1:54" ht="20.100000000000001" customHeight="1" thickBot="1">
      <c r="A565" s="339"/>
      <c r="B565" s="340"/>
      <c r="C565" s="340"/>
      <c r="D565" s="341"/>
      <c r="E565" s="272"/>
      <c r="F565" s="273"/>
      <c r="G565" s="273"/>
      <c r="H565" s="273"/>
      <c r="I565" s="273"/>
      <c r="J565" s="273"/>
      <c r="K565" s="273"/>
      <c r="L565" s="273"/>
      <c r="M565" s="273"/>
      <c r="N565" s="273"/>
      <c r="O565" s="273"/>
      <c r="P565" s="273"/>
      <c r="Q565" s="274"/>
      <c r="R565" s="339"/>
      <c r="S565" s="340"/>
      <c r="T565" s="342"/>
      <c r="U565" s="343"/>
      <c r="V565" s="344"/>
      <c r="W565" s="235"/>
      <c r="X565" s="236"/>
      <c r="Y565" s="408"/>
      <c r="AC565" s="2"/>
      <c r="AD565" s="109"/>
      <c r="AE565" s="109"/>
      <c r="AF565" s="109"/>
      <c r="AG565" s="109"/>
      <c r="AH565" s="110"/>
      <c r="AI565" s="110"/>
      <c r="AJ565" s="110"/>
      <c r="AK565" s="110"/>
      <c r="AL565" s="110"/>
      <c r="AM565" s="110"/>
      <c r="AN565" s="110"/>
      <c r="AO565" s="110"/>
      <c r="AP565" s="110"/>
      <c r="AQ565" s="110"/>
      <c r="AR565" s="110"/>
      <c r="AS565" s="110"/>
      <c r="AT565" s="110"/>
      <c r="AU565" s="106"/>
      <c r="AV565" s="106"/>
      <c r="AW565" s="121"/>
      <c r="AX565" s="121"/>
      <c r="AY565" s="121"/>
      <c r="AZ565" s="107"/>
      <c r="BA565" s="107"/>
    </row>
    <row r="566" spans="1:54" ht="14.1" customHeight="1">
      <c r="A566" s="241" t="s">
        <v>49</v>
      </c>
      <c r="B566" s="220" t="s">
        <v>50</v>
      </c>
      <c r="C566" s="220"/>
      <c r="D566" s="220"/>
      <c r="E566" s="220" t="s">
        <v>51</v>
      </c>
      <c r="F566" s="220"/>
      <c r="G566" s="220"/>
      <c r="H566" s="220"/>
      <c r="I566" s="221" t="s">
        <v>68</v>
      </c>
      <c r="J566" s="221"/>
      <c r="K566" s="221"/>
      <c r="L566" s="220" t="s">
        <v>52</v>
      </c>
      <c r="M566" s="220"/>
      <c r="N566" s="246" t="s">
        <v>38</v>
      </c>
      <c r="O566" s="247"/>
      <c r="P566" s="248"/>
      <c r="Q566" s="246" t="s">
        <v>39</v>
      </c>
      <c r="R566" s="247"/>
      <c r="S566" s="249"/>
      <c r="T566" s="345"/>
      <c r="U566" s="345"/>
      <c r="V566" s="346"/>
      <c r="W566" s="237"/>
      <c r="X566" s="238"/>
      <c r="Y566" s="408"/>
      <c r="AC566" s="2"/>
      <c r="AD566" s="104"/>
      <c r="AE566" s="105"/>
      <c r="AF566" s="105"/>
      <c r="AG566" s="105"/>
      <c r="AH566" s="105"/>
      <c r="AI566" s="105"/>
      <c r="AJ566" s="105"/>
      <c r="AK566" s="105"/>
      <c r="AL566" s="161"/>
      <c r="AM566" s="161"/>
      <c r="AN566" s="161"/>
      <c r="AO566" s="105"/>
      <c r="AP566" s="105"/>
      <c r="AQ566" s="105"/>
      <c r="AR566" s="105"/>
      <c r="AS566" s="105"/>
      <c r="AT566" s="105"/>
      <c r="AU566" s="105"/>
      <c r="AV566" s="105"/>
      <c r="AW566" s="121"/>
      <c r="AX566" s="121"/>
      <c r="AY566" s="121"/>
      <c r="AZ566" s="107"/>
      <c r="BA566" s="107"/>
    </row>
    <row r="567" spans="1:54" ht="15" customHeight="1">
      <c r="A567" s="242"/>
      <c r="B567" s="347"/>
      <c r="C567" s="317"/>
      <c r="D567" s="348"/>
      <c r="E567" s="256" t="str">
        <f>IF(B567="","",L567+I567)</f>
        <v/>
      </c>
      <c r="F567" s="256"/>
      <c r="G567" s="256"/>
      <c r="H567" s="256"/>
      <c r="I567" s="256"/>
      <c r="J567" s="256"/>
      <c r="K567" s="256"/>
      <c r="L567" s="333"/>
      <c r="M567" s="334"/>
      <c r="N567" s="336">
        <v>0.1</v>
      </c>
      <c r="O567" s="268" t="str">
        <f>IF(L567=0,"",ROUND(L567*N567,0))</f>
        <v/>
      </c>
      <c r="P567" s="338"/>
      <c r="Q567" s="268" t="str">
        <f>IF(L567=0,"",L567+O567)</f>
        <v/>
      </c>
      <c r="R567" s="269"/>
      <c r="S567" s="269"/>
      <c r="T567" s="46" t="s">
        <v>54</v>
      </c>
      <c r="U567" s="244"/>
      <c r="V567" s="245"/>
      <c r="W567" s="239"/>
      <c r="X567" s="240"/>
      <c r="Y567" s="408"/>
      <c r="AC567" s="2"/>
      <c r="AD567" s="104"/>
      <c r="AE567" s="162"/>
      <c r="AF567" s="162"/>
      <c r="AG567" s="162"/>
      <c r="AH567" s="163"/>
      <c r="AI567" s="163"/>
      <c r="AJ567" s="163"/>
      <c r="AK567" s="163"/>
      <c r="AL567" s="163"/>
      <c r="AM567" s="163"/>
      <c r="AN567" s="163"/>
      <c r="AO567" s="163"/>
      <c r="AP567" s="163"/>
      <c r="AQ567" s="164"/>
      <c r="AR567" s="165"/>
      <c r="AS567" s="165"/>
      <c r="AT567" s="163"/>
      <c r="AU567" s="163"/>
      <c r="AV567" s="163"/>
      <c r="AW567" s="51"/>
      <c r="AX567" s="106"/>
      <c r="AY567" s="106"/>
      <c r="AZ567" s="107"/>
      <c r="BA567" s="107"/>
    </row>
    <row r="568" spans="1:54" ht="15" customHeight="1" thickBot="1">
      <c r="A568" s="243"/>
      <c r="B568" s="349"/>
      <c r="C568" s="350"/>
      <c r="D568" s="351"/>
      <c r="E568" s="257"/>
      <c r="F568" s="257"/>
      <c r="G568" s="257"/>
      <c r="H568" s="257"/>
      <c r="I568" s="257"/>
      <c r="J568" s="257"/>
      <c r="K568" s="257"/>
      <c r="L568" s="270"/>
      <c r="M568" s="335"/>
      <c r="N568" s="337"/>
      <c r="O568" s="270"/>
      <c r="P568" s="335"/>
      <c r="Q568" s="270"/>
      <c r="R568" s="271"/>
      <c r="S568" s="271"/>
      <c r="T568" s="47" t="s">
        <v>55</v>
      </c>
      <c r="U568" s="244"/>
      <c r="V568" s="245"/>
      <c r="W568" s="235"/>
      <c r="X568" s="236"/>
      <c r="Y568" s="408"/>
      <c r="AC568" s="2"/>
      <c r="AD568" s="104"/>
      <c r="AE568" s="162"/>
      <c r="AF568" s="162"/>
      <c r="AG568" s="162"/>
      <c r="AH568" s="163"/>
      <c r="AI568" s="163"/>
      <c r="AJ568" s="163"/>
      <c r="AK568" s="163"/>
      <c r="AL568" s="163"/>
      <c r="AM568" s="163"/>
      <c r="AN568" s="163"/>
      <c r="AO568" s="163"/>
      <c r="AP568" s="163"/>
      <c r="AQ568" s="164"/>
      <c r="AR568" s="165"/>
      <c r="AS568" s="165"/>
      <c r="AT568" s="163"/>
      <c r="AU568" s="163"/>
      <c r="AV568" s="163"/>
      <c r="AW568" s="51"/>
      <c r="AX568" s="106"/>
      <c r="AY568" s="106"/>
      <c r="AZ568" s="107"/>
      <c r="BA568" s="107"/>
    </row>
    <row r="569" spans="1:54" ht="14.1" customHeight="1">
      <c r="A569" s="31"/>
      <c r="B569" s="31"/>
      <c r="C569" s="32"/>
      <c r="E569" s="204" t="s">
        <v>56</v>
      </c>
      <c r="F569" s="206" t="s">
        <v>57</v>
      </c>
      <c r="G569" s="207"/>
      <c r="H569" s="207"/>
      <c r="I569" s="207"/>
      <c r="J569" s="207"/>
      <c r="K569" s="208"/>
      <c r="L569" s="209" t="s">
        <v>69</v>
      </c>
      <c r="M569" s="210"/>
      <c r="N569" s="211" t="s">
        <v>38</v>
      </c>
      <c r="O569" s="209"/>
      <c r="P569" s="210"/>
      <c r="Q569" s="211" t="s">
        <v>58</v>
      </c>
      <c r="R569" s="209"/>
      <c r="S569" s="209"/>
      <c r="T569" s="212" t="s">
        <v>59</v>
      </c>
      <c r="U569" s="213"/>
      <c r="V569" s="214"/>
      <c r="W569" s="237"/>
      <c r="X569" s="238"/>
      <c r="Y569" s="408"/>
      <c r="AC569" s="2"/>
      <c r="AD569" s="71"/>
      <c r="AE569" s="71"/>
      <c r="AF569" s="50"/>
      <c r="AG569" s="2"/>
      <c r="AH569" s="108"/>
      <c r="AI569" s="111"/>
      <c r="AJ569" s="111"/>
      <c r="AK569" s="111"/>
      <c r="AL569" s="111"/>
      <c r="AM569" s="111"/>
      <c r="AN569" s="111"/>
      <c r="AO569" s="112"/>
      <c r="AP569" s="112"/>
      <c r="AQ569" s="112"/>
      <c r="AR569" s="112"/>
      <c r="AS569" s="112"/>
      <c r="AT569" s="112"/>
      <c r="AU569" s="112"/>
      <c r="AV569" s="112"/>
      <c r="AW569" s="105"/>
      <c r="AX569" s="105"/>
      <c r="AY569" s="105"/>
      <c r="AZ569" s="107"/>
      <c r="BA569" s="107"/>
    </row>
    <row r="570" spans="1:54" ht="27.95" customHeight="1">
      <c r="A570" s="31"/>
      <c r="B570" s="31"/>
      <c r="C570" s="32"/>
      <c r="E570" s="205"/>
      <c r="F570" s="215"/>
      <c r="G570" s="216"/>
      <c r="H570" s="216"/>
      <c r="I570" s="216"/>
      <c r="J570" s="216"/>
      <c r="K570" s="217"/>
      <c r="L570" s="218"/>
      <c r="M570" s="219"/>
      <c r="N570" s="282"/>
      <c r="O570" s="218"/>
      <c r="P570" s="219"/>
      <c r="Q570" s="282"/>
      <c r="R570" s="218"/>
      <c r="S570" s="218"/>
      <c r="T570" s="283"/>
      <c r="U570" s="284"/>
      <c r="V570" s="285"/>
      <c r="W570" s="239"/>
      <c r="X570" s="240"/>
      <c r="Y570" s="408"/>
      <c r="AC570" s="2"/>
      <c r="AD570" s="71"/>
      <c r="AE570" s="71"/>
      <c r="AF570" s="50"/>
      <c r="AG570" s="2"/>
      <c r="AH570" s="108"/>
      <c r="AI570" s="113"/>
      <c r="AJ570" s="113"/>
      <c r="AK570" s="113"/>
      <c r="AL570" s="113"/>
      <c r="AM570" s="113"/>
      <c r="AN570" s="113"/>
      <c r="AO570" s="114"/>
      <c r="AP570" s="114"/>
      <c r="AQ570" s="114"/>
      <c r="AR570" s="114"/>
      <c r="AS570" s="114"/>
      <c r="AT570" s="114"/>
      <c r="AU570" s="114"/>
      <c r="AV570" s="114"/>
      <c r="AW570" s="115"/>
      <c r="AX570" s="115"/>
      <c r="AY570" s="115"/>
      <c r="AZ570" s="107"/>
      <c r="BA570" s="107"/>
    </row>
    <row r="571" spans="1:54" ht="30" customHeight="1">
      <c r="A571" s="48"/>
      <c r="B571" s="48"/>
      <c r="C571" s="48"/>
      <c r="D571" s="48"/>
      <c r="E571" s="48"/>
      <c r="F571" s="48"/>
      <c r="G571" s="48"/>
      <c r="H571" s="48"/>
      <c r="I571" s="48"/>
      <c r="J571" s="48"/>
      <c r="K571" s="48"/>
      <c r="L571" s="48"/>
      <c r="M571" s="48"/>
      <c r="N571" s="48"/>
      <c r="O571" s="97"/>
      <c r="P571" s="97"/>
      <c r="Q571" s="48"/>
      <c r="R571" s="48"/>
      <c r="S571" s="48"/>
      <c r="T571" s="48"/>
      <c r="U571" s="48"/>
      <c r="V571" s="48"/>
      <c r="W571" s="48"/>
      <c r="X571" s="48"/>
      <c r="Y571" s="408" t="s">
        <v>93</v>
      </c>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row>
    <row r="572" spans="1:54" ht="14.1" customHeight="1">
      <c r="A572" s="286" t="s">
        <v>44</v>
      </c>
      <c r="B572" s="287"/>
      <c r="C572" s="287"/>
      <c r="D572" s="288"/>
      <c r="E572" s="352" t="s">
        <v>45</v>
      </c>
      <c r="F572" s="353"/>
      <c r="G572" s="353"/>
      <c r="H572" s="353"/>
      <c r="I572" s="353"/>
      <c r="J572" s="353"/>
      <c r="K572" s="353"/>
      <c r="L572" s="353"/>
      <c r="M572" s="353"/>
      <c r="N572" s="353"/>
      <c r="O572" s="353"/>
      <c r="P572" s="353"/>
      <c r="Q572" s="354"/>
      <c r="R572" s="292" t="s">
        <v>46</v>
      </c>
      <c r="S572" s="293"/>
      <c r="T572" s="294" t="s">
        <v>47</v>
      </c>
      <c r="U572" s="295"/>
      <c r="V572" s="296"/>
      <c r="W572" s="297" t="s">
        <v>48</v>
      </c>
      <c r="X572" s="298"/>
      <c r="Y572" s="408"/>
      <c r="AC572" s="2"/>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5"/>
      <c r="AY572" s="105"/>
      <c r="AZ572" s="120"/>
      <c r="BA572" s="120"/>
    </row>
    <row r="573" spans="1:54" ht="20.100000000000001" customHeight="1" thickBot="1">
      <c r="A573" s="339"/>
      <c r="B573" s="340"/>
      <c r="C573" s="340"/>
      <c r="D573" s="341"/>
      <c r="E573" s="272"/>
      <c r="F573" s="273"/>
      <c r="G573" s="273"/>
      <c r="H573" s="273"/>
      <c r="I573" s="273"/>
      <c r="J573" s="273"/>
      <c r="K573" s="273"/>
      <c r="L573" s="273"/>
      <c r="M573" s="273"/>
      <c r="N573" s="273"/>
      <c r="O573" s="273"/>
      <c r="P573" s="273"/>
      <c r="Q573" s="274"/>
      <c r="R573" s="339"/>
      <c r="S573" s="340"/>
      <c r="T573" s="342"/>
      <c r="U573" s="343"/>
      <c r="V573" s="344"/>
      <c r="W573" s="235"/>
      <c r="X573" s="236"/>
      <c r="Y573" s="408"/>
      <c r="AC573" s="2"/>
      <c r="AD573" s="109"/>
      <c r="AE573" s="109"/>
      <c r="AF573" s="109"/>
      <c r="AG573" s="109"/>
      <c r="AH573" s="110"/>
      <c r="AI573" s="110"/>
      <c r="AJ573" s="110"/>
      <c r="AK573" s="110"/>
      <c r="AL573" s="110"/>
      <c r="AM573" s="110"/>
      <c r="AN573" s="110"/>
      <c r="AO573" s="110"/>
      <c r="AP573" s="110"/>
      <c r="AQ573" s="110"/>
      <c r="AR573" s="110"/>
      <c r="AS573" s="110"/>
      <c r="AT573" s="110"/>
      <c r="AU573" s="106"/>
      <c r="AV573" s="106"/>
      <c r="AW573" s="121"/>
      <c r="AX573" s="121"/>
      <c r="AY573" s="121"/>
      <c r="AZ573" s="107"/>
      <c r="BA573" s="107"/>
    </row>
    <row r="574" spans="1:54" ht="14.1" customHeight="1">
      <c r="A574" s="241" t="s">
        <v>49</v>
      </c>
      <c r="B574" s="220" t="s">
        <v>50</v>
      </c>
      <c r="C574" s="220"/>
      <c r="D574" s="220"/>
      <c r="E574" s="220" t="s">
        <v>51</v>
      </c>
      <c r="F574" s="220"/>
      <c r="G574" s="220"/>
      <c r="H574" s="220"/>
      <c r="I574" s="221" t="s">
        <v>68</v>
      </c>
      <c r="J574" s="221"/>
      <c r="K574" s="221"/>
      <c r="L574" s="220" t="s">
        <v>52</v>
      </c>
      <c r="M574" s="220"/>
      <c r="N574" s="246" t="s">
        <v>38</v>
      </c>
      <c r="O574" s="247"/>
      <c r="P574" s="248"/>
      <c r="Q574" s="246" t="s">
        <v>39</v>
      </c>
      <c r="R574" s="247"/>
      <c r="S574" s="249"/>
      <c r="T574" s="345"/>
      <c r="U574" s="345"/>
      <c r="V574" s="346"/>
      <c r="W574" s="237"/>
      <c r="X574" s="238"/>
      <c r="Y574" s="408"/>
      <c r="AC574" s="2"/>
      <c r="AD574" s="104"/>
      <c r="AE574" s="105"/>
      <c r="AF574" s="105"/>
      <c r="AG574" s="105"/>
      <c r="AH574" s="105"/>
      <c r="AI574" s="105"/>
      <c r="AJ574" s="105"/>
      <c r="AK574" s="105"/>
      <c r="AL574" s="161"/>
      <c r="AM574" s="161"/>
      <c r="AN574" s="161"/>
      <c r="AO574" s="105"/>
      <c r="AP574" s="105"/>
      <c r="AQ574" s="105"/>
      <c r="AR574" s="105"/>
      <c r="AS574" s="105"/>
      <c r="AT574" s="105"/>
      <c r="AU574" s="105"/>
      <c r="AV574" s="105"/>
      <c r="AW574" s="121"/>
      <c r="AX574" s="121"/>
      <c r="AY574" s="121"/>
      <c r="AZ574" s="107"/>
      <c r="BA574" s="107"/>
    </row>
    <row r="575" spans="1:54" ht="15" customHeight="1">
      <c r="A575" s="242"/>
      <c r="B575" s="347"/>
      <c r="C575" s="317"/>
      <c r="D575" s="348"/>
      <c r="E575" s="256" t="str">
        <f>IF(B575="","",L575+I575)</f>
        <v/>
      </c>
      <c r="F575" s="256"/>
      <c r="G575" s="256"/>
      <c r="H575" s="256"/>
      <c r="I575" s="256"/>
      <c r="J575" s="256"/>
      <c r="K575" s="256"/>
      <c r="L575" s="333"/>
      <c r="M575" s="334"/>
      <c r="N575" s="336">
        <v>0.1</v>
      </c>
      <c r="O575" s="268" t="str">
        <f>IF(L575=0,"",ROUND(L575*N575,0))</f>
        <v/>
      </c>
      <c r="P575" s="338"/>
      <c r="Q575" s="268" t="str">
        <f>IF(L575=0,"",L575+O575)</f>
        <v/>
      </c>
      <c r="R575" s="269"/>
      <c r="S575" s="269"/>
      <c r="T575" s="46" t="s">
        <v>54</v>
      </c>
      <c r="U575" s="244"/>
      <c r="V575" s="245"/>
      <c r="W575" s="239"/>
      <c r="X575" s="240"/>
      <c r="Y575" s="408"/>
      <c r="AC575" s="2"/>
      <c r="AD575" s="104"/>
      <c r="AE575" s="162"/>
      <c r="AF575" s="162"/>
      <c r="AG575" s="162"/>
      <c r="AH575" s="163"/>
      <c r="AI575" s="163"/>
      <c r="AJ575" s="163"/>
      <c r="AK575" s="163"/>
      <c r="AL575" s="163"/>
      <c r="AM575" s="163"/>
      <c r="AN575" s="163"/>
      <c r="AO575" s="163"/>
      <c r="AP575" s="163"/>
      <c r="AQ575" s="164"/>
      <c r="AR575" s="165"/>
      <c r="AS575" s="165"/>
      <c r="AT575" s="163"/>
      <c r="AU575" s="163"/>
      <c r="AV575" s="163"/>
      <c r="AW575" s="51"/>
      <c r="AX575" s="106"/>
      <c r="AY575" s="106"/>
      <c r="AZ575" s="107"/>
      <c r="BA575" s="107"/>
    </row>
    <row r="576" spans="1:54" ht="15" customHeight="1" thickBot="1">
      <c r="A576" s="243"/>
      <c r="B576" s="349"/>
      <c r="C576" s="350"/>
      <c r="D576" s="351"/>
      <c r="E576" s="257"/>
      <c r="F576" s="257"/>
      <c r="G576" s="257"/>
      <c r="H576" s="257"/>
      <c r="I576" s="257"/>
      <c r="J576" s="257"/>
      <c r="K576" s="257"/>
      <c r="L576" s="270"/>
      <c r="M576" s="335"/>
      <c r="N576" s="337"/>
      <c r="O576" s="270"/>
      <c r="P576" s="335"/>
      <c r="Q576" s="270"/>
      <c r="R576" s="271"/>
      <c r="S576" s="271"/>
      <c r="T576" s="47" t="s">
        <v>55</v>
      </c>
      <c r="U576" s="244"/>
      <c r="V576" s="245"/>
      <c r="W576" s="235"/>
      <c r="X576" s="236"/>
      <c r="Y576" s="408"/>
      <c r="AC576" s="2"/>
      <c r="AD576" s="104"/>
      <c r="AE576" s="162"/>
      <c r="AF576" s="162"/>
      <c r="AG576" s="162"/>
      <c r="AH576" s="163"/>
      <c r="AI576" s="163"/>
      <c r="AJ576" s="163"/>
      <c r="AK576" s="163"/>
      <c r="AL576" s="163"/>
      <c r="AM576" s="163"/>
      <c r="AN576" s="163"/>
      <c r="AO576" s="163"/>
      <c r="AP576" s="163"/>
      <c r="AQ576" s="164"/>
      <c r="AR576" s="165"/>
      <c r="AS576" s="165"/>
      <c r="AT576" s="163"/>
      <c r="AU576" s="163"/>
      <c r="AV576" s="163"/>
      <c r="AW576" s="51"/>
      <c r="AX576" s="106"/>
      <c r="AY576" s="106"/>
      <c r="AZ576" s="107"/>
      <c r="BA576" s="107"/>
    </row>
    <row r="577" spans="1:53" ht="14.1" customHeight="1">
      <c r="A577" s="31"/>
      <c r="B577" s="31"/>
      <c r="C577" s="32"/>
      <c r="E577" s="204" t="s">
        <v>56</v>
      </c>
      <c r="F577" s="206" t="s">
        <v>57</v>
      </c>
      <c r="G577" s="207"/>
      <c r="H577" s="207"/>
      <c r="I577" s="207"/>
      <c r="J577" s="207"/>
      <c r="K577" s="208"/>
      <c r="L577" s="209" t="s">
        <v>69</v>
      </c>
      <c r="M577" s="210"/>
      <c r="N577" s="211" t="s">
        <v>38</v>
      </c>
      <c r="O577" s="209"/>
      <c r="P577" s="210"/>
      <c r="Q577" s="211" t="s">
        <v>58</v>
      </c>
      <c r="R577" s="209"/>
      <c r="S577" s="209"/>
      <c r="T577" s="212" t="s">
        <v>59</v>
      </c>
      <c r="U577" s="213"/>
      <c r="V577" s="214"/>
      <c r="W577" s="237"/>
      <c r="X577" s="238"/>
      <c r="Y577" s="408"/>
      <c r="AC577" s="2"/>
      <c r="AD577" s="71"/>
      <c r="AE577" s="71"/>
      <c r="AF577" s="50"/>
      <c r="AG577" s="2"/>
      <c r="AH577" s="108"/>
      <c r="AI577" s="111"/>
      <c r="AJ577" s="111"/>
      <c r="AK577" s="111"/>
      <c r="AL577" s="111"/>
      <c r="AM577" s="111"/>
      <c r="AN577" s="111"/>
      <c r="AO577" s="112"/>
      <c r="AP577" s="112"/>
      <c r="AQ577" s="112"/>
      <c r="AR577" s="112"/>
      <c r="AS577" s="112"/>
      <c r="AT577" s="112"/>
      <c r="AU577" s="112"/>
      <c r="AV577" s="112"/>
      <c r="AW577" s="105"/>
      <c r="AX577" s="105"/>
      <c r="AY577" s="105"/>
      <c r="AZ577" s="107"/>
      <c r="BA577" s="107"/>
    </row>
    <row r="578" spans="1:53" ht="27.95" customHeight="1">
      <c r="A578" s="31"/>
      <c r="B578" s="31"/>
      <c r="C578" s="32"/>
      <c r="E578" s="205"/>
      <c r="F578" s="215"/>
      <c r="G578" s="216"/>
      <c r="H578" s="216"/>
      <c r="I578" s="216"/>
      <c r="J578" s="216"/>
      <c r="K578" s="217"/>
      <c r="L578" s="218"/>
      <c r="M578" s="219"/>
      <c r="N578" s="282"/>
      <c r="O578" s="218"/>
      <c r="P578" s="219"/>
      <c r="Q578" s="282"/>
      <c r="R578" s="218"/>
      <c r="S578" s="218"/>
      <c r="T578" s="283"/>
      <c r="U578" s="284"/>
      <c r="V578" s="285"/>
      <c r="W578" s="239"/>
      <c r="X578" s="240"/>
      <c r="Y578" s="408"/>
      <c r="AC578" s="2"/>
      <c r="AD578" s="71"/>
      <c r="AE578" s="71"/>
      <c r="AF578" s="50"/>
      <c r="AG578" s="2"/>
      <c r="AH578" s="108"/>
      <c r="AI578" s="113"/>
      <c r="AJ578" s="113"/>
      <c r="AK578" s="113"/>
      <c r="AL578" s="113"/>
      <c r="AM578" s="113"/>
      <c r="AN578" s="113"/>
      <c r="AO578" s="114"/>
      <c r="AP578" s="114"/>
      <c r="AQ578" s="114"/>
      <c r="AR578" s="114"/>
      <c r="AS578" s="114"/>
      <c r="AT578" s="114"/>
      <c r="AU578" s="114"/>
      <c r="AV578" s="114"/>
      <c r="AW578" s="115"/>
      <c r="AX578" s="115"/>
      <c r="AY578" s="115"/>
      <c r="AZ578" s="107"/>
      <c r="BA578" s="107"/>
    </row>
    <row r="579" spans="1:53" ht="5.8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408"/>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row>
    <row r="580" spans="1:53" ht="14.1" customHeight="1">
      <c r="A580" s="286" t="s">
        <v>44</v>
      </c>
      <c r="B580" s="287"/>
      <c r="C580" s="287"/>
      <c r="D580" s="288"/>
      <c r="E580" s="352" t="s">
        <v>45</v>
      </c>
      <c r="F580" s="353"/>
      <c r="G580" s="353"/>
      <c r="H580" s="353"/>
      <c r="I580" s="353"/>
      <c r="J580" s="353"/>
      <c r="K580" s="353"/>
      <c r="L580" s="353"/>
      <c r="M580" s="353"/>
      <c r="N580" s="353"/>
      <c r="O580" s="353"/>
      <c r="P580" s="353"/>
      <c r="Q580" s="354"/>
      <c r="R580" s="292" t="s">
        <v>46</v>
      </c>
      <c r="S580" s="293"/>
      <c r="T580" s="294" t="s">
        <v>47</v>
      </c>
      <c r="U580" s="295"/>
      <c r="V580" s="296"/>
      <c r="W580" s="297" t="s">
        <v>48</v>
      </c>
      <c r="X580" s="298"/>
      <c r="Y580" s="408"/>
      <c r="AC580" s="2"/>
      <c r="AD580" s="105"/>
      <c r="AE580" s="105"/>
      <c r="AF580" s="105"/>
      <c r="AG580" s="105"/>
      <c r="AH580" s="105"/>
      <c r="AI580" s="105"/>
      <c r="AJ580" s="105"/>
      <c r="AK580" s="105"/>
      <c r="AL580" s="105"/>
      <c r="AM580" s="105"/>
      <c r="AN580" s="105"/>
      <c r="AO580" s="105"/>
      <c r="AP580" s="105"/>
      <c r="AQ580" s="105"/>
      <c r="AR580" s="105"/>
      <c r="AS580" s="105"/>
      <c r="AT580" s="105"/>
      <c r="AU580" s="105"/>
      <c r="AV580" s="105"/>
      <c r="AW580" s="105"/>
      <c r="AX580" s="105"/>
      <c r="AY580" s="105"/>
      <c r="AZ580" s="120"/>
      <c r="BA580" s="120"/>
    </row>
    <row r="581" spans="1:53" ht="20.100000000000001" customHeight="1" thickBot="1">
      <c r="A581" s="339"/>
      <c r="B581" s="340"/>
      <c r="C581" s="340"/>
      <c r="D581" s="341"/>
      <c r="E581" s="272"/>
      <c r="F581" s="273"/>
      <c r="G581" s="273"/>
      <c r="H581" s="273"/>
      <c r="I581" s="273"/>
      <c r="J581" s="273"/>
      <c r="K581" s="273"/>
      <c r="L581" s="273"/>
      <c r="M581" s="273"/>
      <c r="N581" s="273"/>
      <c r="O581" s="273"/>
      <c r="P581" s="273"/>
      <c r="Q581" s="274"/>
      <c r="R581" s="339"/>
      <c r="S581" s="340"/>
      <c r="T581" s="342"/>
      <c r="U581" s="343"/>
      <c r="V581" s="344"/>
      <c r="W581" s="235"/>
      <c r="X581" s="236"/>
      <c r="Y581" s="408"/>
      <c r="AC581" s="2"/>
      <c r="AD581" s="109"/>
      <c r="AE581" s="109"/>
      <c r="AF581" s="109"/>
      <c r="AG581" s="109"/>
      <c r="AH581" s="110"/>
      <c r="AI581" s="110"/>
      <c r="AJ581" s="110"/>
      <c r="AK581" s="110"/>
      <c r="AL581" s="110"/>
      <c r="AM581" s="110"/>
      <c r="AN581" s="110"/>
      <c r="AO581" s="110"/>
      <c r="AP581" s="110"/>
      <c r="AQ581" s="110"/>
      <c r="AR581" s="110"/>
      <c r="AS581" s="110"/>
      <c r="AT581" s="110"/>
      <c r="AU581" s="106"/>
      <c r="AV581" s="106"/>
      <c r="AW581" s="121"/>
      <c r="AX581" s="121"/>
      <c r="AY581" s="121"/>
      <c r="AZ581" s="107"/>
      <c r="BA581" s="107"/>
    </row>
    <row r="582" spans="1:53" ht="14.1" customHeight="1">
      <c r="A582" s="241" t="s">
        <v>49</v>
      </c>
      <c r="B582" s="220" t="s">
        <v>50</v>
      </c>
      <c r="C582" s="220"/>
      <c r="D582" s="220"/>
      <c r="E582" s="220" t="s">
        <v>51</v>
      </c>
      <c r="F582" s="220"/>
      <c r="G582" s="220"/>
      <c r="H582" s="220"/>
      <c r="I582" s="221" t="s">
        <v>68</v>
      </c>
      <c r="J582" s="221"/>
      <c r="K582" s="221"/>
      <c r="L582" s="220" t="s">
        <v>52</v>
      </c>
      <c r="M582" s="220"/>
      <c r="N582" s="246" t="s">
        <v>38</v>
      </c>
      <c r="O582" s="247"/>
      <c r="P582" s="248"/>
      <c r="Q582" s="246" t="s">
        <v>39</v>
      </c>
      <c r="R582" s="247"/>
      <c r="S582" s="249"/>
      <c r="T582" s="345"/>
      <c r="U582" s="345"/>
      <c r="V582" s="346"/>
      <c r="W582" s="237"/>
      <c r="X582" s="238"/>
      <c r="Y582" s="408"/>
      <c r="AC582" s="2"/>
      <c r="AD582" s="104"/>
      <c r="AE582" s="105"/>
      <c r="AF582" s="105"/>
      <c r="AG582" s="105"/>
      <c r="AH582" s="105"/>
      <c r="AI582" s="105"/>
      <c r="AJ582" s="105"/>
      <c r="AK582" s="105"/>
      <c r="AL582" s="161"/>
      <c r="AM582" s="161"/>
      <c r="AN582" s="161"/>
      <c r="AO582" s="105"/>
      <c r="AP582" s="105"/>
      <c r="AQ582" s="105"/>
      <c r="AR582" s="105"/>
      <c r="AS582" s="105"/>
      <c r="AT582" s="105"/>
      <c r="AU582" s="105"/>
      <c r="AV582" s="105"/>
      <c r="AW582" s="121"/>
      <c r="AX582" s="121"/>
      <c r="AY582" s="121"/>
      <c r="AZ582" s="107"/>
      <c r="BA582" s="107"/>
    </row>
    <row r="583" spans="1:53" ht="15" customHeight="1">
      <c r="A583" s="242"/>
      <c r="B583" s="347"/>
      <c r="C583" s="317"/>
      <c r="D583" s="348"/>
      <c r="E583" s="256" t="str">
        <f>IF(B583="","",L583+I583)</f>
        <v/>
      </c>
      <c r="F583" s="256"/>
      <c r="G583" s="256"/>
      <c r="H583" s="256"/>
      <c r="I583" s="256"/>
      <c r="J583" s="256"/>
      <c r="K583" s="256"/>
      <c r="L583" s="333"/>
      <c r="M583" s="334"/>
      <c r="N583" s="336">
        <v>0.1</v>
      </c>
      <c r="O583" s="268" t="str">
        <f>IF(L583=0,"",ROUND(L583*N583,0))</f>
        <v/>
      </c>
      <c r="P583" s="338"/>
      <c r="Q583" s="268" t="str">
        <f>IF(L583=0,"",L583+O583)</f>
        <v/>
      </c>
      <c r="R583" s="269"/>
      <c r="S583" s="269"/>
      <c r="T583" s="46" t="s">
        <v>54</v>
      </c>
      <c r="U583" s="244"/>
      <c r="V583" s="245"/>
      <c r="W583" s="239"/>
      <c r="X583" s="240"/>
      <c r="Y583" s="408"/>
      <c r="AC583" s="2"/>
      <c r="AD583" s="104"/>
      <c r="AE583" s="162"/>
      <c r="AF583" s="162"/>
      <c r="AG583" s="162"/>
      <c r="AH583" s="163"/>
      <c r="AI583" s="163"/>
      <c r="AJ583" s="163"/>
      <c r="AK583" s="163"/>
      <c r="AL583" s="163"/>
      <c r="AM583" s="163"/>
      <c r="AN583" s="163"/>
      <c r="AO583" s="163"/>
      <c r="AP583" s="163"/>
      <c r="AQ583" s="164"/>
      <c r="AR583" s="165"/>
      <c r="AS583" s="165"/>
      <c r="AT583" s="163"/>
      <c r="AU583" s="163"/>
      <c r="AV583" s="163"/>
      <c r="AW583" s="51"/>
      <c r="AX583" s="106"/>
      <c r="AY583" s="106"/>
      <c r="AZ583" s="107"/>
      <c r="BA583" s="107"/>
    </row>
    <row r="584" spans="1:53" ht="15" customHeight="1" thickBot="1">
      <c r="A584" s="243"/>
      <c r="B584" s="349"/>
      <c r="C584" s="350"/>
      <c r="D584" s="351"/>
      <c r="E584" s="257"/>
      <c r="F584" s="257"/>
      <c r="G584" s="257"/>
      <c r="H584" s="257"/>
      <c r="I584" s="257"/>
      <c r="J584" s="257"/>
      <c r="K584" s="257"/>
      <c r="L584" s="270"/>
      <c r="M584" s="335"/>
      <c r="N584" s="337"/>
      <c r="O584" s="270"/>
      <c r="P584" s="335"/>
      <c r="Q584" s="270"/>
      <c r="R584" s="271"/>
      <c r="S584" s="271"/>
      <c r="T584" s="47" t="s">
        <v>55</v>
      </c>
      <c r="U584" s="244"/>
      <c r="V584" s="245"/>
      <c r="W584" s="235"/>
      <c r="X584" s="236"/>
      <c r="Y584" s="408"/>
      <c r="AC584" s="2"/>
      <c r="AD584" s="104"/>
      <c r="AE584" s="162"/>
      <c r="AF584" s="162"/>
      <c r="AG584" s="162"/>
      <c r="AH584" s="163"/>
      <c r="AI584" s="163"/>
      <c r="AJ584" s="163"/>
      <c r="AK584" s="163"/>
      <c r="AL584" s="163"/>
      <c r="AM584" s="163"/>
      <c r="AN584" s="163"/>
      <c r="AO584" s="163"/>
      <c r="AP584" s="163"/>
      <c r="AQ584" s="164"/>
      <c r="AR584" s="165"/>
      <c r="AS584" s="165"/>
      <c r="AT584" s="163"/>
      <c r="AU584" s="163"/>
      <c r="AV584" s="163"/>
      <c r="AW584" s="51"/>
      <c r="AX584" s="106"/>
      <c r="AY584" s="106"/>
      <c r="AZ584" s="107"/>
      <c r="BA584" s="107"/>
    </row>
    <row r="585" spans="1:53" ht="14.1" customHeight="1">
      <c r="A585" s="31"/>
      <c r="B585" s="31"/>
      <c r="C585" s="32"/>
      <c r="E585" s="204" t="s">
        <v>56</v>
      </c>
      <c r="F585" s="206" t="s">
        <v>57</v>
      </c>
      <c r="G585" s="207"/>
      <c r="H585" s="207"/>
      <c r="I585" s="207"/>
      <c r="J585" s="207"/>
      <c r="K585" s="208"/>
      <c r="L585" s="209" t="s">
        <v>69</v>
      </c>
      <c r="M585" s="210"/>
      <c r="N585" s="211" t="s">
        <v>38</v>
      </c>
      <c r="O585" s="209"/>
      <c r="P585" s="210"/>
      <c r="Q585" s="211" t="s">
        <v>58</v>
      </c>
      <c r="R585" s="209"/>
      <c r="S585" s="209"/>
      <c r="T585" s="212" t="s">
        <v>59</v>
      </c>
      <c r="U585" s="213"/>
      <c r="V585" s="214"/>
      <c r="W585" s="237"/>
      <c r="X585" s="238"/>
      <c r="Y585" s="408"/>
      <c r="AC585" s="2"/>
      <c r="AD585" s="71"/>
      <c r="AE585" s="71"/>
      <c r="AF585" s="50"/>
      <c r="AG585" s="2"/>
      <c r="AH585" s="108"/>
      <c r="AI585" s="111"/>
      <c r="AJ585" s="111"/>
      <c r="AK585" s="111"/>
      <c r="AL585" s="111"/>
      <c r="AM585" s="111"/>
      <c r="AN585" s="111"/>
      <c r="AO585" s="112"/>
      <c r="AP585" s="112"/>
      <c r="AQ585" s="112"/>
      <c r="AR585" s="112"/>
      <c r="AS585" s="112"/>
      <c r="AT585" s="112"/>
      <c r="AU585" s="112"/>
      <c r="AV585" s="112"/>
      <c r="AW585" s="105"/>
      <c r="AX585" s="105"/>
      <c r="AY585" s="105"/>
      <c r="AZ585" s="107"/>
      <c r="BA585" s="107"/>
    </row>
    <row r="586" spans="1:53" ht="27.95" customHeight="1">
      <c r="A586" s="31"/>
      <c r="B586" s="31"/>
      <c r="C586" s="32"/>
      <c r="E586" s="205"/>
      <c r="F586" s="215"/>
      <c r="G586" s="216"/>
      <c r="H586" s="216"/>
      <c r="I586" s="216"/>
      <c r="J586" s="216"/>
      <c r="K586" s="217"/>
      <c r="L586" s="218"/>
      <c r="M586" s="219"/>
      <c r="N586" s="282"/>
      <c r="O586" s="218"/>
      <c r="P586" s="219"/>
      <c r="Q586" s="282"/>
      <c r="R586" s="218"/>
      <c r="S586" s="218"/>
      <c r="T586" s="283"/>
      <c r="U586" s="284"/>
      <c r="V586" s="285"/>
      <c r="W586" s="239"/>
      <c r="X586" s="240"/>
      <c r="Y586" s="408"/>
      <c r="AC586" s="2"/>
      <c r="AD586" s="71"/>
      <c r="AE586" s="71"/>
      <c r="AF586" s="50"/>
      <c r="AG586" s="2"/>
      <c r="AH586" s="108"/>
      <c r="AI586" s="113"/>
      <c r="AJ586" s="113"/>
      <c r="AK586" s="113"/>
      <c r="AL586" s="113"/>
      <c r="AM586" s="113"/>
      <c r="AN586" s="113"/>
      <c r="AO586" s="114"/>
      <c r="AP586" s="114"/>
      <c r="AQ586" s="114"/>
      <c r="AR586" s="114"/>
      <c r="AS586" s="114"/>
      <c r="AT586" s="114"/>
      <c r="AU586" s="114"/>
      <c r="AV586" s="114"/>
      <c r="AW586" s="115"/>
      <c r="AX586" s="115"/>
      <c r="AY586" s="115"/>
      <c r="AZ586" s="107"/>
      <c r="BA586" s="107"/>
    </row>
    <row r="587" spans="1:53" ht="5.8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408"/>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row>
    <row r="588" spans="1:53" ht="14.1" customHeight="1">
      <c r="A588" s="286" t="s">
        <v>44</v>
      </c>
      <c r="B588" s="287"/>
      <c r="C588" s="287"/>
      <c r="D588" s="288"/>
      <c r="E588" s="352" t="s">
        <v>45</v>
      </c>
      <c r="F588" s="353"/>
      <c r="G588" s="353"/>
      <c r="H588" s="353"/>
      <c r="I588" s="353"/>
      <c r="J588" s="353"/>
      <c r="K588" s="353"/>
      <c r="L588" s="353"/>
      <c r="M588" s="353"/>
      <c r="N588" s="353"/>
      <c r="O588" s="353"/>
      <c r="P588" s="353"/>
      <c r="Q588" s="354"/>
      <c r="R588" s="292" t="s">
        <v>46</v>
      </c>
      <c r="S588" s="293"/>
      <c r="T588" s="294" t="s">
        <v>47</v>
      </c>
      <c r="U588" s="295"/>
      <c r="V588" s="296"/>
      <c r="W588" s="297" t="s">
        <v>48</v>
      </c>
      <c r="X588" s="298"/>
      <c r="Y588" s="408"/>
      <c r="AC588" s="2"/>
      <c r="AD588" s="105"/>
      <c r="AE588" s="105"/>
      <c r="AF588" s="105"/>
      <c r="AG588" s="105"/>
      <c r="AH588" s="105"/>
      <c r="AI588" s="105"/>
      <c r="AJ588" s="105"/>
      <c r="AK588" s="105"/>
      <c r="AL588" s="105"/>
      <c r="AM588" s="105"/>
      <c r="AN588" s="105"/>
      <c r="AO588" s="105"/>
      <c r="AP588" s="105"/>
      <c r="AQ588" s="105"/>
      <c r="AR588" s="105"/>
      <c r="AS588" s="105"/>
      <c r="AT588" s="105"/>
      <c r="AU588" s="105"/>
      <c r="AV588" s="105"/>
      <c r="AW588" s="105"/>
      <c r="AX588" s="105"/>
      <c r="AY588" s="105"/>
      <c r="AZ588" s="120"/>
      <c r="BA588" s="120"/>
    </row>
    <row r="589" spans="1:53" ht="20.100000000000001" customHeight="1" thickBot="1">
      <c r="A589" s="339"/>
      <c r="B589" s="340"/>
      <c r="C589" s="340"/>
      <c r="D589" s="341"/>
      <c r="E589" s="272"/>
      <c r="F589" s="273"/>
      <c r="G589" s="273"/>
      <c r="H589" s="273"/>
      <c r="I589" s="273"/>
      <c r="J589" s="273"/>
      <c r="K589" s="273"/>
      <c r="L589" s="273"/>
      <c r="M589" s="273"/>
      <c r="N589" s="273"/>
      <c r="O589" s="273"/>
      <c r="P589" s="273"/>
      <c r="Q589" s="274"/>
      <c r="R589" s="339"/>
      <c r="S589" s="340"/>
      <c r="T589" s="342"/>
      <c r="U589" s="343"/>
      <c r="V589" s="344"/>
      <c r="W589" s="235"/>
      <c r="X589" s="236"/>
      <c r="Y589" s="408"/>
      <c r="AC589" s="2"/>
      <c r="AD589" s="109"/>
      <c r="AE589" s="109"/>
      <c r="AF589" s="109"/>
      <c r="AG589" s="109"/>
      <c r="AH589" s="110"/>
      <c r="AI589" s="110"/>
      <c r="AJ589" s="110"/>
      <c r="AK589" s="110"/>
      <c r="AL589" s="110"/>
      <c r="AM589" s="110"/>
      <c r="AN589" s="110"/>
      <c r="AO589" s="110"/>
      <c r="AP589" s="110"/>
      <c r="AQ589" s="110"/>
      <c r="AR589" s="110"/>
      <c r="AS589" s="110"/>
      <c r="AT589" s="110"/>
      <c r="AU589" s="106"/>
      <c r="AV589" s="106"/>
      <c r="AW589" s="121"/>
      <c r="AX589" s="121"/>
      <c r="AY589" s="121"/>
      <c r="AZ589" s="107"/>
      <c r="BA589" s="107"/>
    </row>
    <row r="590" spans="1:53" ht="14.1" customHeight="1">
      <c r="A590" s="241" t="s">
        <v>49</v>
      </c>
      <c r="B590" s="220" t="s">
        <v>50</v>
      </c>
      <c r="C590" s="220"/>
      <c r="D590" s="220"/>
      <c r="E590" s="220" t="s">
        <v>51</v>
      </c>
      <c r="F590" s="220"/>
      <c r="G590" s="220"/>
      <c r="H590" s="220"/>
      <c r="I590" s="221" t="s">
        <v>68</v>
      </c>
      <c r="J590" s="221"/>
      <c r="K590" s="221"/>
      <c r="L590" s="220" t="s">
        <v>52</v>
      </c>
      <c r="M590" s="220"/>
      <c r="N590" s="246" t="s">
        <v>38</v>
      </c>
      <c r="O590" s="247"/>
      <c r="P590" s="248"/>
      <c r="Q590" s="246" t="s">
        <v>39</v>
      </c>
      <c r="R590" s="247"/>
      <c r="S590" s="249"/>
      <c r="T590" s="345"/>
      <c r="U590" s="345"/>
      <c r="V590" s="346"/>
      <c r="W590" s="237"/>
      <c r="X590" s="238"/>
      <c r="Y590" s="408"/>
      <c r="AC590" s="2"/>
      <c r="AD590" s="104"/>
      <c r="AE590" s="105"/>
      <c r="AF590" s="105"/>
      <c r="AG590" s="105"/>
      <c r="AH590" s="105"/>
      <c r="AI590" s="105"/>
      <c r="AJ590" s="105"/>
      <c r="AK590" s="105"/>
      <c r="AL590" s="161"/>
      <c r="AM590" s="161"/>
      <c r="AN590" s="161"/>
      <c r="AO590" s="105"/>
      <c r="AP590" s="105"/>
      <c r="AQ590" s="105"/>
      <c r="AR590" s="105"/>
      <c r="AS590" s="105"/>
      <c r="AT590" s="105"/>
      <c r="AU590" s="105"/>
      <c r="AV590" s="105"/>
      <c r="AW590" s="121"/>
      <c r="AX590" s="121"/>
      <c r="AY590" s="121"/>
      <c r="AZ590" s="107"/>
      <c r="BA590" s="107"/>
    </row>
    <row r="591" spans="1:53" ht="15" customHeight="1">
      <c r="A591" s="242"/>
      <c r="B591" s="347"/>
      <c r="C591" s="317"/>
      <c r="D591" s="348"/>
      <c r="E591" s="256" t="str">
        <f>IF(B591="","",L591+I591)</f>
        <v/>
      </c>
      <c r="F591" s="256"/>
      <c r="G591" s="256"/>
      <c r="H591" s="256"/>
      <c r="I591" s="256"/>
      <c r="J591" s="256"/>
      <c r="K591" s="256"/>
      <c r="L591" s="333"/>
      <c r="M591" s="334"/>
      <c r="N591" s="336">
        <v>0.1</v>
      </c>
      <c r="O591" s="268" t="str">
        <f>IF(L591=0,"",ROUND(L591*N591,0))</f>
        <v/>
      </c>
      <c r="P591" s="338"/>
      <c r="Q591" s="268" t="str">
        <f>IF(L591=0,"",L591+O591)</f>
        <v/>
      </c>
      <c r="R591" s="269"/>
      <c r="S591" s="269"/>
      <c r="T591" s="46" t="s">
        <v>54</v>
      </c>
      <c r="U591" s="244"/>
      <c r="V591" s="245"/>
      <c r="W591" s="239"/>
      <c r="X591" s="240"/>
      <c r="Y591" s="408"/>
      <c r="AC591" s="2"/>
      <c r="AD591" s="104"/>
      <c r="AE591" s="162"/>
      <c r="AF591" s="162"/>
      <c r="AG591" s="162"/>
      <c r="AH591" s="163"/>
      <c r="AI591" s="163"/>
      <c r="AJ591" s="163"/>
      <c r="AK591" s="163"/>
      <c r="AL591" s="163"/>
      <c r="AM591" s="163"/>
      <c r="AN591" s="163"/>
      <c r="AO591" s="163"/>
      <c r="AP591" s="163"/>
      <c r="AQ591" s="164"/>
      <c r="AR591" s="165"/>
      <c r="AS591" s="165"/>
      <c r="AT591" s="163"/>
      <c r="AU591" s="163"/>
      <c r="AV591" s="163"/>
      <c r="AW591" s="51"/>
      <c r="AX591" s="106"/>
      <c r="AY591" s="106"/>
      <c r="AZ591" s="107"/>
      <c r="BA591" s="107"/>
    </row>
    <row r="592" spans="1:53" ht="15" customHeight="1" thickBot="1">
      <c r="A592" s="243"/>
      <c r="B592" s="349"/>
      <c r="C592" s="350"/>
      <c r="D592" s="351"/>
      <c r="E592" s="257"/>
      <c r="F592" s="257"/>
      <c r="G592" s="257"/>
      <c r="H592" s="257"/>
      <c r="I592" s="257"/>
      <c r="J592" s="257"/>
      <c r="K592" s="257"/>
      <c r="L592" s="270"/>
      <c r="M592" s="335"/>
      <c r="N592" s="337"/>
      <c r="O592" s="270"/>
      <c r="P592" s="335"/>
      <c r="Q592" s="270"/>
      <c r="R592" s="271"/>
      <c r="S592" s="271"/>
      <c r="T592" s="47" t="s">
        <v>55</v>
      </c>
      <c r="U592" s="244"/>
      <c r="V592" s="245"/>
      <c r="W592" s="235"/>
      <c r="X592" s="236"/>
      <c r="Y592" s="408"/>
      <c r="AC592" s="2"/>
      <c r="AD592" s="104"/>
      <c r="AE592" s="162"/>
      <c r="AF592" s="162"/>
      <c r="AG592" s="162"/>
      <c r="AH592" s="163"/>
      <c r="AI592" s="163"/>
      <c r="AJ592" s="163"/>
      <c r="AK592" s="163"/>
      <c r="AL592" s="163"/>
      <c r="AM592" s="163"/>
      <c r="AN592" s="163"/>
      <c r="AO592" s="163"/>
      <c r="AP592" s="163"/>
      <c r="AQ592" s="164"/>
      <c r="AR592" s="165"/>
      <c r="AS592" s="165"/>
      <c r="AT592" s="163"/>
      <c r="AU592" s="163"/>
      <c r="AV592" s="163"/>
      <c r="AW592" s="51"/>
      <c r="AX592" s="106"/>
      <c r="AY592" s="106"/>
      <c r="AZ592" s="107"/>
      <c r="BA592" s="107"/>
    </row>
    <row r="593" spans="1:53" ht="14.1" customHeight="1">
      <c r="A593" s="31"/>
      <c r="B593" s="31"/>
      <c r="C593" s="32"/>
      <c r="E593" s="204" t="s">
        <v>56</v>
      </c>
      <c r="F593" s="206" t="s">
        <v>57</v>
      </c>
      <c r="G593" s="207"/>
      <c r="H593" s="207"/>
      <c r="I593" s="207"/>
      <c r="J593" s="207"/>
      <c r="K593" s="208"/>
      <c r="L593" s="209" t="s">
        <v>69</v>
      </c>
      <c r="M593" s="210"/>
      <c r="N593" s="211" t="s">
        <v>38</v>
      </c>
      <c r="O593" s="209"/>
      <c r="P593" s="210"/>
      <c r="Q593" s="211" t="s">
        <v>58</v>
      </c>
      <c r="R593" s="209"/>
      <c r="S593" s="209"/>
      <c r="T593" s="212" t="s">
        <v>59</v>
      </c>
      <c r="U593" s="213"/>
      <c r="V593" s="214"/>
      <c r="W593" s="237"/>
      <c r="X593" s="238"/>
      <c r="Y593" s="408"/>
      <c r="AC593" s="2"/>
      <c r="AD593" s="71"/>
      <c r="AE593" s="71"/>
      <c r="AF593" s="50"/>
      <c r="AG593" s="2"/>
      <c r="AH593" s="108"/>
      <c r="AI593" s="111"/>
      <c r="AJ593" s="111"/>
      <c r="AK593" s="111"/>
      <c r="AL593" s="111"/>
      <c r="AM593" s="111"/>
      <c r="AN593" s="111"/>
      <c r="AO593" s="112"/>
      <c r="AP593" s="112"/>
      <c r="AQ593" s="112"/>
      <c r="AR593" s="112"/>
      <c r="AS593" s="112"/>
      <c r="AT593" s="112"/>
      <c r="AU593" s="112"/>
      <c r="AV593" s="112"/>
      <c r="AW593" s="105"/>
      <c r="AX593" s="105"/>
      <c r="AY593" s="105"/>
      <c r="AZ593" s="107"/>
      <c r="BA593" s="107"/>
    </row>
    <row r="594" spans="1:53" ht="27.95" customHeight="1">
      <c r="A594" s="31"/>
      <c r="B594" s="31"/>
      <c r="C594" s="32"/>
      <c r="E594" s="205"/>
      <c r="F594" s="215"/>
      <c r="G594" s="216"/>
      <c r="H594" s="216"/>
      <c r="I594" s="216"/>
      <c r="J594" s="216"/>
      <c r="K594" s="217"/>
      <c r="L594" s="218"/>
      <c r="M594" s="219"/>
      <c r="N594" s="282"/>
      <c r="O594" s="218"/>
      <c r="P594" s="219"/>
      <c r="Q594" s="282"/>
      <c r="R594" s="218"/>
      <c r="S594" s="218"/>
      <c r="T594" s="283"/>
      <c r="U594" s="284"/>
      <c r="V594" s="285"/>
      <c r="W594" s="239"/>
      <c r="X594" s="240"/>
      <c r="Y594" s="408"/>
      <c r="AC594" s="2"/>
      <c r="AD594" s="71"/>
      <c r="AE594" s="71"/>
      <c r="AF594" s="50"/>
      <c r="AG594" s="2"/>
      <c r="AH594" s="108"/>
      <c r="AI594" s="113"/>
      <c r="AJ594" s="113"/>
      <c r="AK594" s="113"/>
      <c r="AL594" s="113"/>
      <c r="AM594" s="113"/>
      <c r="AN594" s="113"/>
      <c r="AO594" s="114"/>
      <c r="AP594" s="114"/>
      <c r="AQ594" s="114"/>
      <c r="AR594" s="114"/>
      <c r="AS594" s="114"/>
      <c r="AT594" s="114"/>
      <c r="AU594" s="114"/>
      <c r="AV594" s="114"/>
      <c r="AW594" s="115"/>
      <c r="AX594" s="115"/>
      <c r="AY594" s="115"/>
      <c r="AZ594" s="107"/>
      <c r="BA594" s="107"/>
    </row>
    <row r="595" spans="1:53" ht="5.8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408"/>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row>
    <row r="596" spans="1:53" ht="14.1" customHeight="1">
      <c r="A596" s="286" t="s">
        <v>44</v>
      </c>
      <c r="B596" s="287"/>
      <c r="C596" s="287"/>
      <c r="D596" s="288"/>
      <c r="E596" s="352" t="s">
        <v>45</v>
      </c>
      <c r="F596" s="353"/>
      <c r="G596" s="353"/>
      <c r="H596" s="353"/>
      <c r="I596" s="353"/>
      <c r="J596" s="353"/>
      <c r="K596" s="353"/>
      <c r="L596" s="353"/>
      <c r="M596" s="353"/>
      <c r="N596" s="353"/>
      <c r="O596" s="353"/>
      <c r="P596" s="353"/>
      <c r="Q596" s="354"/>
      <c r="R596" s="292" t="s">
        <v>46</v>
      </c>
      <c r="S596" s="293"/>
      <c r="T596" s="294" t="s">
        <v>47</v>
      </c>
      <c r="U596" s="295"/>
      <c r="V596" s="296"/>
      <c r="W596" s="297" t="s">
        <v>48</v>
      </c>
      <c r="X596" s="298"/>
      <c r="Y596" s="408"/>
      <c r="AC596" s="2"/>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5"/>
      <c r="AY596" s="105"/>
      <c r="AZ596" s="120"/>
      <c r="BA596" s="120"/>
    </row>
    <row r="597" spans="1:53" ht="20.100000000000001" customHeight="1" thickBot="1">
      <c r="A597" s="339"/>
      <c r="B597" s="340"/>
      <c r="C597" s="340"/>
      <c r="D597" s="341"/>
      <c r="E597" s="272"/>
      <c r="F597" s="273"/>
      <c r="G597" s="273"/>
      <c r="H597" s="273"/>
      <c r="I597" s="273"/>
      <c r="J597" s="273"/>
      <c r="K597" s="273"/>
      <c r="L597" s="273"/>
      <c r="M597" s="273"/>
      <c r="N597" s="273"/>
      <c r="O597" s="273"/>
      <c r="P597" s="273"/>
      <c r="Q597" s="274"/>
      <c r="R597" s="339"/>
      <c r="S597" s="340"/>
      <c r="T597" s="342"/>
      <c r="U597" s="343"/>
      <c r="V597" s="344"/>
      <c r="W597" s="235"/>
      <c r="X597" s="236"/>
      <c r="Y597" s="408"/>
      <c r="AC597" s="2"/>
      <c r="AD597" s="109"/>
      <c r="AE597" s="109"/>
      <c r="AF597" s="109"/>
      <c r="AG597" s="109"/>
      <c r="AH597" s="110"/>
      <c r="AI597" s="110"/>
      <c r="AJ597" s="110"/>
      <c r="AK597" s="110"/>
      <c r="AL597" s="110"/>
      <c r="AM597" s="110"/>
      <c r="AN597" s="110"/>
      <c r="AO597" s="110"/>
      <c r="AP597" s="110"/>
      <c r="AQ597" s="110"/>
      <c r="AR597" s="110"/>
      <c r="AS597" s="110"/>
      <c r="AT597" s="110"/>
      <c r="AU597" s="106"/>
      <c r="AV597" s="106"/>
      <c r="AW597" s="121"/>
      <c r="AX597" s="121"/>
      <c r="AY597" s="121"/>
      <c r="AZ597" s="107"/>
      <c r="BA597" s="107"/>
    </row>
    <row r="598" spans="1:53" ht="14.1" customHeight="1">
      <c r="A598" s="241" t="s">
        <v>49</v>
      </c>
      <c r="B598" s="220" t="s">
        <v>50</v>
      </c>
      <c r="C598" s="220"/>
      <c r="D598" s="220"/>
      <c r="E598" s="220" t="s">
        <v>51</v>
      </c>
      <c r="F598" s="220"/>
      <c r="G598" s="220"/>
      <c r="H598" s="220"/>
      <c r="I598" s="221" t="s">
        <v>68</v>
      </c>
      <c r="J598" s="221"/>
      <c r="K598" s="221"/>
      <c r="L598" s="220" t="s">
        <v>52</v>
      </c>
      <c r="M598" s="220"/>
      <c r="N598" s="246" t="s">
        <v>38</v>
      </c>
      <c r="O598" s="247"/>
      <c r="P598" s="248"/>
      <c r="Q598" s="246" t="s">
        <v>39</v>
      </c>
      <c r="R598" s="247"/>
      <c r="S598" s="249"/>
      <c r="T598" s="345"/>
      <c r="U598" s="345"/>
      <c r="V598" s="346"/>
      <c r="W598" s="237"/>
      <c r="X598" s="238"/>
      <c r="Y598" s="408"/>
      <c r="AC598" s="2"/>
      <c r="AD598" s="104"/>
      <c r="AE598" s="105"/>
      <c r="AF598" s="105"/>
      <c r="AG598" s="105"/>
      <c r="AH598" s="105"/>
      <c r="AI598" s="105"/>
      <c r="AJ598" s="105"/>
      <c r="AK598" s="105"/>
      <c r="AL598" s="161"/>
      <c r="AM598" s="161"/>
      <c r="AN598" s="161"/>
      <c r="AO598" s="105"/>
      <c r="AP598" s="105"/>
      <c r="AQ598" s="105"/>
      <c r="AR598" s="105"/>
      <c r="AS598" s="105"/>
      <c r="AT598" s="105"/>
      <c r="AU598" s="105"/>
      <c r="AV598" s="105"/>
      <c r="AW598" s="121"/>
      <c r="AX598" s="121"/>
      <c r="AY598" s="121"/>
      <c r="AZ598" s="107"/>
      <c r="BA598" s="107"/>
    </row>
    <row r="599" spans="1:53" ht="15" customHeight="1">
      <c r="A599" s="242"/>
      <c r="B599" s="347"/>
      <c r="C599" s="317"/>
      <c r="D599" s="348"/>
      <c r="E599" s="256" t="str">
        <f>IF(B599="","",L599+I599)</f>
        <v/>
      </c>
      <c r="F599" s="256"/>
      <c r="G599" s="256"/>
      <c r="H599" s="256"/>
      <c r="I599" s="256"/>
      <c r="J599" s="256"/>
      <c r="K599" s="256"/>
      <c r="L599" s="333"/>
      <c r="M599" s="334"/>
      <c r="N599" s="336">
        <v>0.1</v>
      </c>
      <c r="O599" s="268" t="str">
        <f>IF(L599=0,"",ROUND(L599*N599,0))</f>
        <v/>
      </c>
      <c r="P599" s="338"/>
      <c r="Q599" s="268" t="str">
        <f>IF(L599=0,"",L599+O599)</f>
        <v/>
      </c>
      <c r="R599" s="269"/>
      <c r="S599" s="269"/>
      <c r="T599" s="46" t="s">
        <v>54</v>
      </c>
      <c r="U599" s="244"/>
      <c r="V599" s="245"/>
      <c r="W599" s="239"/>
      <c r="X599" s="240"/>
      <c r="Y599" s="408"/>
      <c r="AC599" s="2"/>
      <c r="AD599" s="104"/>
      <c r="AE599" s="162"/>
      <c r="AF599" s="162"/>
      <c r="AG599" s="162"/>
      <c r="AH599" s="163"/>
      <c r="AI599" s="163"/>
      <c r="AJ599" s="163"/>
      <c r="AK599" s="163"/>
      <c r="AL599" s="163"/>
      <c r="AM599" s="163"/>
      <c r="AN599" s="163"/>
      <c r="AO599" s="163"/>
      <c r="AP599" s="163"/>
      <c r="AQ599" s="164"/>
      <c r="AR599" s="165"/>
      <c r="AS599" s="165"/>
      <c r="AT599" s="163"/>
      <c r="AU599" s="163"/>
      <c r="AV599" s="163"/>
      <c r="AW599" s="51"/>
      <c r="AX599" s="106"/>
      <c r="AY599" s="106"/>
      <c r="AZ599" s="107"/>
      <c r="BA599" s="107"/>
    </row>
    <row r="600" spans="1:53" ht="15" customHeight="1" thickBot="1">
      <c r="A600" s="243"/>
      <c r="B600" s="349"/>
      <c r="C600" s="350"/>
      <c r="D600" s="351"/>
      <c r="E600" s="257"/>
      <c r="F600" s="257"/>
      <c r="G600" s="257"/>
      <c r="H600" s="257"/>
      <c r="I600" s="257"/>
      <c r="J600" s="257"/>
      <c r="K600" s="257"/>
      <c r="L600" s="270"/>
      <c r="M600" s="335"/>
      <c r="N600" s="337"/>
      <c r="O600" s="270"/>
      <c r="P600" s="335"/>
      <c r="Q600" s="270"/>
      <c r="R600" s="271"/>
      <c r="S600" s="271"/>
      <c r="T600" s="47" t="s">
        <v>55</v>
      </c>
      <c r="U600" s="244"/>
      <c r="V600" s="245"/>
      <c r="W600" s="235"/>
      <c r="X600" s="236"/>
      <c r="Y600" s="408"/>
      <c r="AC600" s="2"/>
      <c r="AD600" s="104"/>
      <c r="AE600" s="162"/>
      <c r="AF600" s="162"/>
      <c r="AG600" s="162"/>
      <c r="AH600" s="163"/>
      <c r="AI600" s="163"/>
      <c r="AJ600" s="163"/>
      <c r="AK600" s="163"/>
      <c r="AL600" s="163"/>
      <c r="AM600" s="163"/>
      <c r="AN600" s="163"/>
      <c r="AO600" s="163"/>
      <c r="AP600" s="163"/>
      <c r="AQ600" s="164"/>
      <c r="AR600" s="165"/>
      <c r="AS600" s="165"/>
      <c r="AT600" s="163"/>
      <c r="AU600" s="163"/>
      <c r="AV600" s="163"/>
      <c r="AW600" s="51"/>
      <c r="AX600" s="106"/>
      <c r="AY600" s="106"/>
      <c r="AZ600" s="107"/>
      <c r="BA600" s="107"/>
    </row>
    <row r="601" spans="1:53" ht="14.1" customHeight="1">
      <c r="A601" s="31"/>
      <c r="B601" s="31"/>
      <c r="C601" s="32"/>
      <c r="E601" s="204" t="s">
        <v>56</v>
      </c>
      <c r="F601" s="206" t="s">
        <v>57</v>
      </c>
      <c r="G601" s="207"/>
      <c r="H601" s="207"/>
      <c r="I601" s="207"/>
      <c r="J601" s="207"/>
      <c r="K601" s="208"/>
      <c r="L601" s="209" t="s">
        <v>69</v>
      </c>
      <c r="M601" s="210"/>
      <c r="N601" s="211" t="s">
        <v>38</v>
      </c>
      <c r="O601" s="209"/>
      <c r="P601" s="210"/>
      <c r="Q601" s="211" t="s">
        <v>58</v>
      </c>
      <c r="R601" s="209"/>
      <c r="S601" s="209"/>
      <c r="T601" s="212" t="s">
        <v>59</v>
      </c>
      <c r="U601" s="213"/>
      <c r="V601" s="214"/>
      <c r="W601" s="237"/>
      <c r="X601" s="238"/>
      <c r="Y601" s="408"/>
      <c r="AC601" s="2"/>
      <c r="AD601" s="71"/>
      <c r="AE601" s="71"/>
      <c r="AF601" s="50"/>
      <c r="AG601" s="2"/>
      <c r="AH601" s="108"/>
      <c r="AI601" s="111"/>
      <c r="AJ601" s="111"/>
      <c r="AK601" s="111"/>
      <c r="AL601" s="111"/>
      <c r="AM601" s="111"/>
      <c r="AN601" s="111"/>
      <c r="AO601" s="112"/>
      <c r="AP601" s="112"/>
      <c r="AQ601" s="112"/>
      <c r="AR601" s="112"/>
      <c r="AS601" s="112"/>
      <c r="AT601" s="112"/>
      <c r="AU601" s="112"/>
      <c r="AV601" s="112"/>
      <c r="AW601" s="105"/>
      <c r="AX601" s="105"/>
      <c r="AY601" s="105"/>
      <c r="AZ601" s="107"/>
      <c r="BA601" s="107"/>
    </row>
    <row r="602" spans="1:53" ht="27.95" customHeight="1">
      <c r="A602" s="31"/>
      <c r="B602" s="31"/>
      <c r="C602" s="32"/>
      <c r="E602" s="205"/>
      <c r="F602" s="215"/>
      <c r="G602" s="216"/>
      <c r="H602" s="216"/>
      <c r="I602" s="216"/>
      <c r="J602" s="216"/>
      <c r="K602" s="217"/>
      <c r="L602" s="218"/>
      <c r="M602" s="219"/>
      <c r="N602" s="282"/>
      <c r="O602" s="218"/>
      <c r="P602" s="219"/>
      <c r="Q602" s="282"/>
      <c r="R602" s="218"/>
      <c r="S602" s="218"/>
      <c r="T602" s="283"/>
      <c r="U602" s="284"/>
      <c r="V602" s="285"/>
      <c r="W602" s="239"/>
      <c r="X602" s="240"/>
      <c r="Y602" s="408"/>
      <c r="AC602" s="2"/>
      <c r="AD602" s="71"/>
      <c r="AE602" s="71"/>
      <c r="AF602" s="50"/>
      <c r="AG602" s="2"/>
      <c r="AH602" s="108"/>
      <c r="AI602" s="113"/>
      <c r="AJ602" s="113"/>
      <c r="AK602" s="113"/>
      <c r="AL602" s="113"/>
      <c r="AM602" s="113"/>
      <c r="AN602" s="113"/>
      <c r="AO602" s="114"/>
      <c r="AP602" s="114"/>
      <c r="AQ602" s="114"/>
      <c r="AR602" s="114"/>
      <c r="AS602" s="114"/>
      <c r="AT602" s="114"/>
      <c r="AU602" s="114"/>
      <c r="AV602" s="114"/>
      <c r="AW602" s="115"/>
      <c r="AX602" s="115"/>
      <c r="AY602" s="115"/>
      <c r="AZ602" s="107"/>
      <c r="BA602" s="107"/>
    </row>
    <row r="603" spans="1:53" ht="5.8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408"/>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row>
    <row r="604" spans="1:53" ht="14.1" customHeight="1">
      <c r="A604" s="286" t="s">
        <v>44</v>
      </c>
      <c r="B604" s="287"/>
      <c r="C604" s="287"/>
      <c r="D604" s="288"/>
      <c r="E604" s="352" t="s">
        <v>45</v>
      </c>
      <c r="F604" s="353"/>
      <c r="G604" s="353"/>
      <c r="H604" s="353"/>
      <c r="I604" s="353"/>
      <c r="J604" s="353"/>
      <c r="K604" s="353"/>
      <c r="L604" s="353"/>
      <c r="M604" s="353"/>
      <c r="N604" s="353"/>
      <c r="O604" s="353"/>
      <c r="P604" s="353"/>
      <c r="Q604" s="354"/>
      <c r="R604" s="292" t="s">
        <v>46</v>
      </c>
      <c r="S604" s="293"/>
      <c r="T604" s="294" t="s">
        <v>47</v>
      </c>
      <c r="U604" s="295"/>
      <c r="V604" s="296"/>
      <c r="W604" s="297" t="s">
        <v>48</v>
      </c>
      <c r="X604" s="298"/>
      <c r="Y604" s="408"/>
      <c r="AC604" s="2"/>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20"/>
      <c r="BA604" s="120"/>
    </row>
    <row r="605" spans="1:53" ht="20.100000000000001" customHeight="1" thickBot="1">
      <c r="A605" s="339"/>
      <c r="B605" s="340"/>
      <c r="C605" s="340"/>
      <c r="D605" s="341"/>
      <c r="E605" s="272"/>
      <c r="F605" s="273"/>
      <c r="G605" s="273"/>
      <c r="H605" s="273"/>
      <c r="I605" s="273"/>
      <c r="J605" s="273"/>
      <c r="K605" s="273"/>
      <c r="L605" s="273"/>
      <c r="M605" s="273"/>
      <c r="N605" s="273"/>
      <c r="O605" s="273"/>
      <c r="P605" s="273"/>
      <c r="Q605" s="274"/>
      <c r="R605" s="339"/>
      <c r="S605" s="340"/>
      <c r="T605" s="342"/>
      <c r="U605" s="343"/>
      <c r="V605" s="344"/>
      <c r="W605" s="235"/>
      <c r="X605" s="236"/>
      <c r="Y605" s="408"/>
      <c r="AC605" s="2"/>
      <c r="AD605" s="109"/>
      <c r="AE605" s="109"/>
      <c r="AF605" s="109"/>
      <c r="AG605" s="109"/>
      <c r="AH605" s="110"/>
      <c r="AI605" s="110"/>
      <c r="AJ605" s="110"/>
      <c r="AK605" s="110"/>
      <c r="AL605" s="110"/>
      <c r="AM605" s="110"/>
      <c r="AN605" s="110"/>
      <c r="AO605" s="110"/>
      <c r="AP605" s="110"/>
      <c r="AQ605" s="110"/>
      <c r="AR605" s="110"/>
      <c r="AS605" s="110"/>
      <c r="AT605" s="110"/>
      <c r="AU605" s="106"/>
      <c r="AV605" s="106"/>
      <c r="AW605" s="121"/>
      <c r="AX605" s="121"/>
      <c r="AY605" s="121"/>
      <c r="AZ605" s="107"/>
      <c r="BA605" s="107"/>
    </row>
    <row r="606" spans="1:53" ht="14.1" customHeight="1">
      <c r="A606" s="241" t="s">
        <v>49</v>
      </c>
      <c r="B606" s="220" t="s">
        <v>50</v>
      </c>
      <c r="C606" s="220"/>
      <c r="D606" s="220"/>
      <c r="E606" s="220" t="s">
        <v>51</v>
      </c>
      <c r="F606" s="220"/>
      <c r="G606" s="220"/>
      <c r="H606" s="220"/>
      <c r="I606" s="221" t="s">
        <v>68</v>
      </c>
      <c r="J606" s="221"/>
      <c r="K606" s="221"/>
      <c r="L606" s="220" t="s">
        <v>52</v>
      </c>
      <c r="M606" s="220"/>
      <c r="N606" s="246" t="s">
        <v>38</v>
      </c>
      <c r="O606" s="247"/>
      <c r="P606" s="248"/>
      <c r="Q606" s="246" t="s">
        <v>39</v>
      </c>
      <c r="R606" s="247"/>
      <c r="S606" s="249"/>
      <c r="T606" s="345"/>
      <c r="U606" s="345"/>
      <c r="V606" s="346"/>
      <c r="W606" s="237"/>
      <c r="X606" s="238"/>
      <c r="Y606" s="408"/>
      <c r="AC606" s="2"/>
      <c r="AD606" s="104"/>
      <c r="AE606" s="105"/>
      <c r="AF606" s="105"/>
      <c r="AG606" s="105"/>
      <c r="AH606" s="105"/>
      <c r="AI606" s="105"/>
      <c r="AJ606" s="105"/>
      <c r="AK606" s="105"/>
      <c r="AL606" s="161"/>
      <c r="AM606" s="161"/>
      <c r="AN606" s="161"/>
      <c r="AO606" s="105"/>
      <c r="AP606" s="105"/>
      <c r="AQ606" s="105"/>
      <c r="AR606" s="105"/>
      <c r="AS606" s="105"/>
      <c r="AT606" s="105"/>
      <c r="AU606" s="105"/>
      <c r="AV606" s="105"/>
      <c r="AW606" s="121"/>
      <c r="AX606" s="121"/>
      <c r="AY606" s="121"/>
      <c r="AZ606" s="107"/>
      <c r="BA606" s="107"/>
    </row>
    <row r="607" spans="1:53" ht="15" customHeight="1">
      <c r="A607" s="242"/>
      <c r="B607" s="347"/>
      <c r="C607" s="317"/>
      <c r="D607" s="348"/>
      <c r="E607" s="256" t="str">
        <f>IF(B607="","",L607+I607)</f>
        <v/>
      </c>
      <c r="F607" s="256"/>
      <c r="G607" s="256"/>
      <c r="H607" s="256"/>
      <c r="I607" s="256"/>
      <c r="J607" s="256"/>
      <c r="K607" s="256"/>
      <c r="L607" s="333"/>
      <c r="M607" s="334"/>
      <c r="N607" s="336">
        <v>0.1</v>
      </c>
      <c r="O607" s="268" t="str">
        <f>IF(L607=0,"",ROUND(L607*N607,0))</f>
        <v/>
      </c>
      <c r="P607" s="338"/>
      <c r="Q607" s="268" t="str">
        <f>IF(L607=0,"",L607+O607)</f>
        <v/>
      </c>
      <c r="R607" s="269"/>
      <c r="S607" s="269"/>
      <c r="T607" s="46" t="s">
        <v>54</v>
      </c>
      <c r="U607" s="244"/>
      <c r="V607" s="245"/>
      <c r="W607" s="239"/>
      <c r="X607" s="240"/>
      <c r="Y607" s="408"/>
      <c r="AC607" s="2"/>
      <c r="AD607" s="104"/>
      <c r="AE607" s="162"/>
      <c r="AF607" s="162"/>
      <c r="AG607" s="162"/>
      <c r="AH607" s="163"/>
      <c r="AI607" s="163"/>
      <c r="AJ607" s="163"/>
      <c r="AK607" s="163"/>
      <c r="AL607" s="163"/>
      <c r="AM607" s="163"/>
      <c r="AN607" s="163"/>
      <c r="AO607" s="163"/>
      <c r="AP607" s="163"/>
      <c r="AQ607" s="164"/>
      <c r="AR607" s="165"/>
      <c r="AS607" s="165"/>
      <c r="AT607" s="163"/>
      <c r="AU607" s="163"/>
      <c r="AV607" s="163"/>
      <c r="AW607" s="51"/>
      <c r="AX607" s="106"/>
      <c r="AY607" s="106"/>
      <c r="AZ607" s="107"/>
      <c r="BA607" s="107"/>
    </row>
    <row r="608" spans="1:53" ht="15" customHeight="1" thickBot="1">
      <c r="A608" s="243"/>
      <c r="B608" s="349"/>
      <c r="C608" s="350"/>
      <c r="D608" s="351"/>
      <c r="E608" s="257"/>
      <c r="F608" s="257"/>
      <c r="G608" s="257"/>
      <c r="H608" s="257"/>
      <c r="I608" s="257"/>
      <c r="J608" s="257"/>
      <c r="K608" s="257"/>
      <c r="L608" s="270"/>
      <c r="M608" s="335"/>
      <c r="N608" s="337"/>
      <c r="O608" s="270"/>
      <c r="P608" s="335"/>
      <c r="Q608" s="270"/>
      <c r="R608" s="271"/>
      <c r="S608" s="271"/>
      <c r="T608" s="47" t="s">
        <v>55</v>
      </c>
      <c r="U608" s="244"/>
      <c r="V608" s="245"/>
      <c r="W608" s="235"/>
      <c r="X608" s="236"/>
      <c r="Y608" s="408"/>
      <c r="AC608" s="2"/>
      <c r="AD608" s="104"/>
      <c r="AE608" s="162"/>
      <c r="AF608" s="162"/>
      <c r="AG608" s="162"/>
      <c r="AH608" s="163"/>
      <c r="AI608" s="163"/>
      <c r="AJ608" s="163"/>
      <c r="AK608" s="163"/>
      <c r="AL608" s="163"/>
      <c r="AM608" s="163"/>
      <c r="AN608" s="163"/>
      <c r="AO608" s="163"/>
      <c r="AP608" s="163"/>
      <c r="AQ608" s="164"/>
      <c r="AR608" s="165"/>
      <c r="AS608" s="165"/>
      <c r="AT608" s="163"/>
      <c r="AU608" s="163"/>
      <c r="AV608" s="163"/>
      <c r="AW608" s="51"/>
      <c r="AX608" s="106"/>
      <c r="AY608" s="106"/>
      <c r="AZ608" s="107"/>
      <c r="BA608" s="107"/>
    </row>
    <row r="609" spans="1:54" ht="14.1" customHeight="1">
      <c r="A609" s="31"/>
      <c r="B609" s="31"/>
      <c r="C609" s="32"/>
      <c r="E609" s="204" t="s">
        <v>56</v>
      </c>
      <c r="F609" s="206" t="s">
        <v>57</v>
      </c>
      <c r="G609" s="207"/>
      <c r="H609" s="207"/>
      <c r="I609" s="207"/>
      <c r="J609" s="207"/>
      <c r="K609" s="208"/>
      <c r="L609" s="209" t="s">
        <v>69</v>
      </c>
      <c r="M609" s="210"/>
      <c r="N609" s="211" t="s">
        <v>38</v>
      </c>
      <c r="O609" s="209"/>
      <c r="P609" s="210"/>
      <c r="Q609" s="211" t="s">
        <v>58</v>
      </c>
      <c r="R609" s="209"/>
      <c r="S609" s="209"/>
      <c r="T609" s="212" t="s">
        <v>59</v>
      </c>
      <c r="U609" s="213"/>
      <c r="V609" s="214"/>
      <c r="W609" s="237"/>
      <c r="X609" s="238"/>
      <c r="Y609" s="408"/>
      <c r="AC609" s="2"/>
      <c r="AD609" s="71"/>
      <c r="AE609" s="71"/>
      <c r="AF609" s="50"/>
      <c r="AG609" s="2"/>
      <c r="AH609" s="108"/>
      <c r="AI609" s="111"/>
      <c r="AJ609" s="111"/>
      <c r="AK609" s="111"/>
      <c r="AL609" s="111"/>
      <c r="AM609" s="111"/>
      <c r="AN609" s="111"/>
      <c r="AO609" s="112"/>
      <c r="AP609" s="112"/>
      <c r="AQ609" s="112"/>
      <c r="AR609" s="112"/>
      <c r="AS609" s="112"/>
      <c r="AT609" s="112"/>
      <c r="AU609" s="112"/>
      <c r="AV609" s="112"/>
      <c r="AW609" s="105"/>
      <c r="AX609" s="105"/>
      <c r="AY609" s="105"/>
      <c r="AZ609" s="107"/>
      <c r="BA609" s="107"/>
    </row>
    <row r="610" spans="1:54" ht="27.95" customHeight="1">
      <c r="A610" s="31"/>
      <c r="B610" s="31"/>
      <c r="C610" s="32"/>
      <c r="E610" s="205"/>
      <c r="F610" s="215"/>
      <c r="G610" s="216"/>
      <c r="H610" s="216"/>
      <c r="I610" s="216"/>
      <c r="J610" s="216"/>
      <c r="K610" s="217"/>
      <c r="L610" s="218"/>
      <c r="M610" s="219"/>
      <c r="N610" s="282"/>
      <c r="O610" s="218"/>
      <c r="P610" s="219"/>
      <c r="Q610" s="282"/>
      <c r="R610" s="218"/>
      <c r="S610" s="218"/>
      <c r="T610" s="283"/>
      <c r="U610" s="284"/>
      <c r="V610" s="285"/>
      <c r="W610" s="239"/>
      <c r="X610" s="240"/>
      <c r="Y610" s="408"/>
      <c r="AC610" s="2"/>
      <c r="AD610" s="71"/>
      <c r="AE610" s="71"/>
      <c r="AF610" s="50"/>
      <c r="AG610" s="2"/>
      <c r="AH610" s="108"/>
      <c r="AI610" s="113"/>
      <c r="AJ610" s="113"/>
      <c r="AK610" s="113"/>
      <c r="AL610" s="113"/>
      <c r="AM610" s="113"/>
      <c r="AN610" s="113"/>
      <c r="AO610" s="114"/>
      <c r="AP610" s="114"/>
      <c r="AQ610" s="114"/>
      <c r="AR610" s="114"/>
      <c r="AS610" s="114"/>
      <c r="AT610" s="114"/>
      <c r="AU610" s="114"/>
      <c r="AV610" s="114"/>
      <c r="AW610" s="115"/>
      <c r="AX610" s="115"/>
      <c r="AY610" s="115"/>
      <c r="AZ610" s="107"/>
      <c r="BA610" s="107"/>
    </row>
    <row r="611" spans="1:54" ht="30" customHeight="1">
      <c r="A611" s="48"/>
      <c r="B611" s="48"/>
      <c r="C611" s="48"/>
      <c r="D611" s="48"/>
      <c r="E611" s="48"/>
      <c r="F611" s="48"/>
      <c r="G611" s="48"/>
      <c r="H611" s="48"/>
      <c r="I611" s="48"/>
      <c r="J611" s="48"/>
      <c r="K611" s="48"/>
      <c r="L611" s="48"/>
      <c r="M611" s="48"/>
      <c r="N611" s="48"/>
      <c r="O611" s="97"/>
      <c r="P611" s="97"/>
      <c r="Q611" s="48"/>
      <c r="R611" s="48"/>
      <c r="S611" s="48"/>
      <c r="T611" s="48"/>
      <c r="U611" s="48"/>
      <c r="V611" s="48"/>
      <c r="W611" s="48"/>
      <c r="X611" s="48"/>
      <c r="Y611" s="408" t="s">
        <v>94</v>
      </c>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row>
    <row r="612" spans="1:54" ht="14.1" customHeight="1">
      <c r="A612" s="286" t="s">
        <v>44</v>
      </c>
      <c r="B612" s="287"/>
      <c r="C612" s="287"/>
      <c r="D612" s="288"/>
      <c r="E612" s="352" t="s">
        <v>45</v>
      </c>
      <c r="F612" s="353"/>
      <c r="G612" s="353"/>
      <c r="H612" s="353"/>
      <c r="I612" s="353"/>
      <c r="J612" s="353"/>
      <c r="K612" s="353"/>
      <c r="L612" s="353"/>
      <c r="M612" s="353"/>
      <c r="N612" s="353"/>
      <c r="O612" s="353"/>
      <c r="P612" s="353"/>
      <c r="Q612" s="354"/>
      <c r="R612" s="292" t="s">
        <v>46</v>
      </c>
      <c r="S612" s="293"/>
      <c r="T612" s="294" t="s">
        <v>47</v>
      </c>
      <c r="U612" s="295"/>
      <c r="V612" s="296"/>
      <c r="W612" s="297" t="s">
        <v>48</v>
      </c>
      <c r="X612" s="298"/>
      <c r="Y612" s="408"/>
      <c r="AC612" s="2"/>
      <c r="AD612" s="105"/>
      <c r="AE612" s="105"/>
      <c r="AF612" s="105"/>
      <c r="AG612" s="105"/>
      <c r="AH612" s="105"/>
      <c r="AI612" s="105"/>
      <c r="AJ612" s="105"/>
      <c r="AK612" s="105"/>
      <c r="AL612" s="105"/>
      <c r="AM612" s="105"/>
      <c r="AN612" s="105"/>
      <c r="AO612" s="105"/>
      <c r="AP612" s="105"/>
      <c r="AQ612" s="105"/>
      <c r="AR612" s="105"/>
      <c r="AS612" s="105"/>
      <c r="AT612" s="105"/>
      <c r="AU612" s="105"/>
      <c r="AV612" s="105"/>
      <c r="AW612" s="105"/>
      <c r="AX612" s="105"/>
      <c r="AY612" s="105"/>
      <c r="AZ612" s="120"/>
      <c r="BA612" s="120"/>
    </row>
    <row r="613" spans="1:54" ht="20.100000000000001" customHeight="1" thickBot="1">
      <c r="A613" s="339"/>
      <c r="B613" s="340"/>
      <c r="C613" s="340"/>
      <c r="D613" s="341"/>
      <c r="E613" s="272"/>
      <c r="F613" s="273"/>
      <c r="G613" s="273"/>
      <c r="H613" s="273"/>
      <c r="I613" s="273"/>
      <c r="J613" s="273"/>
      <c r="K613" s="273"/>
      <c r="L613" s="273"/>
      <c r="M613" s="273"/>
      <c r="N613" s="273"/>
      <c r="O613" s="273"/>
      <c r="P613" s="273"/>
      <c r="Q613" s="274"/>
      <c r="R613" s="339"/>
      <c r="S613" s="340"/>
      <c r="T613" s="342"/>
      <c r="U613" s="343"/>
      <c r="V613" s="344"/>
      <c r="W613" s="235"/>
      <c r="X613" s="236"/>
      <c r="Y613" s="408"/>
      <c r="AC613" s="2"/>
      <c r="AD613" s="109"/>
      <c r="AE613" s="109"/>
      <c r="AF613" s="109"/>
      <c r="AG613" s="109"/>
      <c r="AH613" s="110"/>
      <c r="AI613" s="110"/>
      <c r="AJ613" s="110"/>
      <c r="AK613" s="110"/>
      <c r="AL613" s="110"/>
      <c r="AM613" s="110"/>
      <c r="AN613" s="110"/>
      <c r="AO613" s="110"/>
      <c r="AP613" s="110"/>
      <c r="AQ613" s="110"/>
      <c r="AR613" s="110"/>
      <c r="AS613" s="110"/>
      <c r="AT613" s="110"/>
      <c r="AU613" s="106"/>
      <c r="AV613" s="106"/>
      <c r="AW613" s="121"/>
      <c r="AX613" s="121"/>
      <c r="AY613" s="121"/>
      <c r="AZ613" s="107"/>
      <c r="BA613" s="107"/>
    </row>
    <row r="614" spans="1:54" ht="14.1" customHeight="1">
      <c r="A614" s="241" t="s">
        <v>49</v>
      </c>
      <c r="B614" s="220" t="s">
        <v>50</v>
      </c>
      <c r="C614" s="220"/>
      <c r="D614" s="220"/>
      <c r="E614" s="220" t="s">
        <v>51</v>
      </c>
      <c r="F614" s="220"/>
      <c r="G614" s="220"/>
      <c r="H614" s="220"/>
      <c r="I614" s="221" t="s">
        <v>68</v>
      </c>
      <c r="J614" s="221"/>
      <c r="K614" s="221"/>
      <c r="L614" s="220" t="s">
        <v>52</v>
      </c>
      <c r="M614" s="220"/>
      <c r="N614" s="246" t="s">
        <v>38</v>
      </c>
      <c r="O614" s="247"/>
      <c r="P614" s="248"/>
      <c r="Q614" s="246" t="s">
        <v>39</v>
      </c>
      <c r="R614" s="247"/>
      <c r="S614" s="249"/>
      <c r="T614" s="345"/>
      <c r="U614" s="345"/>
      <c r="V614" s="346"/>
      <c r="W614" s="237"/>
      <c r="X614" s="238"/>
      <c r="Y614" s="408"/>
      <c r="AC614" s="2"/>
      <c r="AD614" s="104"/>
      <c r="AE614" s="105"/>
      <c r="AF614" s="105"/>
      <c r="AG614" s="105"/>
      <c r="AH614" s="105"/>
      <c r="AI614" s="105"/>
      <c r="AJ614" s="105"/>
      <c r="AK614" s="105"/>
      <c r="AL614" s="161"/>
      <c r="AM614" s="161"/>
      <c r="AN614" s="161"/>
      <c r="AO614" s="105"/>
      <c r="AP614" s="105"/>
      <c r="AQ614" s="105"/>
      <c r="AR614" s="105"/>
      <c r="AS614" s="105"/>
      <c r="AT614" s="105"/>
      <c r="AU614" s="105"/>
      <c r="AV614" s="105"/>
      <c r="AW614" s="121"/>
      <c r="AX614" s="121"/>
      <c r="AY614" s="121"/>
      <c r="AZ614" s="107"/>
      <c r="BA614" s="107"/>
    </row>
    <row r="615" spans="1:54" ht="15" customHeight="1">
      <c r="A615" s="242"/>
      <c r="B615" s="347"/>
      <c r="C615" s="317"/>
      <c r="D615" s="348"/>
      <c r="E615" s="256" t="str">
        <f>IF(B615="","",L615+I615)</f>
        <v/>
      </c>
      <c r="F615" s="256"/>
      <c r="G615" s="256"/>
      <c r="H615" s="256"/>
      <c r="I615" s="256"/>
      <c r="J615" s="256"/>
      <c r="K615" s="256"/>
      <c r="L615" s="333"/>
      <c r="M615" s="334"/>
      <c r="N615" s="336">
        <v>0.1</v>
      </c>
      <c r="O615" s="268" t="str">
        <f>IF(L615=0,"",ROUND(L615*N615,0))</f>
        <v/>
      </c>
      <c r="P615" s="338"/>
      <c r="Q615" s="268" t="str">
        <f>IF(L615=0,"",L615+O615)</f>
        <v/>
      </c>
      <c r="R615" s="269"/>
      <c r="S615" s="269"/>
      <c r="T615" s="46" t="s">
        <v>54</v>
      </c>
      <c r="U615" s="244"/>
      <c r="V615" s="245"/>
      <c r="W615" s="239"/>
      <c r="X615" s="240"/>
      <c r="Y615" s="408"/>
      <c r="AC615" s="2"/>
      <c r="AD615" s="104"/>
      <c r="AE615" s="162"/>
      <c r="AF615" s="162"/>
      <c r="AG615" s="162"/>
      <c r="AH615" s="163"/>
      <c r="AI615" s="163"/>
      <c r="AJ615" s="163"/>
      <c r="AK615" s="163"/>
      <c r="AL615" s="163"/>
      <c r="AM615" s="163"/>
      <c r="AN615" s="163"/>
      <c r="AO615" s="163"/>
      <c r="AP615" s="163"/>
      <c r="AQ615" s="164"/>
      <c r="AR615" s="165"/>
      <c r="AS615" s="165"/>
      <c r="AT615" s="163"/>
      <c r="AU615" s="163"/>
      <c r="AV615" s="163"/>
      <c r="AW615" s="51"/>
      <c r="AX615" s="106"/>
      <c r="AY615" s="106"/>
      <c r="AZ615" s="107"/>
      <c r="BA615" s="107"/>
    </row>
    <row r="616" spans="1:54" ht="15" customHeight="1" thickBot="1">
      <c r="A616" s="243"/>
      <c r="B616" s="349"/>
      <c r="C616" s="350"/>
      <c r="D616" s="351"/>
      <c r="E616" s="257"/>
      <c r="F616" s="257"/>
      <c r="G616" s="257"/>
      <c r="H616" s="257"/>
      <c r="I616" s="257"/>
      <c r="J616" s="257"/>
      <c r="K616" s="257"/>
      <c r="L616" s="270"/>
      <c r="M616" s="335"/>
      <c r="N616" s="337"/>
      <c r="O616" s="270"/>
      <c r="P616" s="335"/>
      <c r="Q616" s="270"/>
      <c r="R616" s="271"/>
      <c r="S616" s="271"/>
      <c r="T616" s="47" t="s">
        <v>55</v>
      </c>
      <c r="U616" s="244"/>
      <c r="V616" s="245"/>
      <c r="W616" s="235"/>
      <c r="X616" s="236"/>
      <c r="Y616" s="408"/>
      <c r="AC616" s="2"/>
      <c r="AD616" s="104"/>
      <c r="AE616" s="162"/>
      <c r="AF616" s="162"/>
      <c r="AG616" s="162"/>
      <c r="AH616" s="163"/>
      <c r="AI616" s="163"/>
      <c r="AJ616" s="163"/>
      <c r="AK616" s="163"/>
      <c r="AL616" s="163"/>
      <c r="AM616" s="163"/>
      <c r="AN616" s="163"/>
      <c r="AO616" s="163"/>
      <c r="AP616" s="163"/>
      <c r="AQ616" s="164"/>
      <c r="AR616" s="165"/>
      <c r="AS616" s="165"/>
      <c r="AT616" s="163"/>
      <c r="AU616" s="163"/>
      <c r="AV616" s="163"/>
      <c r="AW616" s="51"/>
      <c r="AX616" s="106"/>
      <c r="AY616" s="106"/>
      <c r="AZ616" s="107"/>
      <c r="BA616" s="107"/>
    </row>
    <row r="617" spans="1:54" ht="14.1" customHeight="1">
      <c r="A617" s="31"/>
      <c r="B617" s="31"/>
      <c r="C617" s="32"/>
      <c r="E617" s="204" t="s">
        <v>56</v>
      </c>
      <c r="F617" s="206" t="s">
        <v>57</v>
      </c>
      <c r="G617" s="207"/>
      <c r="H617" s="207"/>
      <c r="I617" s="207"/>
      <c r="J617" s="207"/>
      <c r="K617" s="208"/>
      <c r="L617" s="209" t="s">
        <v>69</v>
      </c>
      <c r="M617" s="210"/>
      <c r="N617" s="211" t="s">
        <v>38</v>
      </c>
      <c r="O617" s="209"/>
      <c r="P617" s="210"/>
      <c r="Q617" s="211" t="s">
        <v>58</v>
      </c>
      <c r="R617" s="209"/>
      <c r="S617" s="209"/>
      <c r="T617" s="212" t="s">
        <v>59</v>
      </c>
      <c r="U617" s="213"/>
      <c r="V617" s="214"/>
      <c r="W617" s="237"/>
      <c r="X617" s="238"/>
      <c r="Y617" s="408"/>
      <c r="AC617" s="2"/>
      <c r="AD617" s="71"/>
      <c r="AE617" s="71"/>
      <c r="AF617" s="50"/>
      <c r="AG617" s="2"/>
      <c r="AH617" s="108"/>
      <c r="AI617" s="111"/>
      <c r="AJ617" s="111"/>
      <c r="AK617" s="111"/>
      <c r="AL617" s="111"/>
      <c r="AM617" s="111"/>
      <c r="AN617" s="111"/>
      <c r="AO617" s="112"/>
      <c r="AP617" s="112"/>
      <c r="AQ617" s="112"/>
      <c r="AR617" s="112"/>
      <c r="AS617" s="112"/>
      <c r="AT617" s="112"/>
      <c r="AU617" s="112"/>
      <c r="AV617" s="112"/>
      <c r="AW617" s="105"/>
      <c r="AX617" s="105"/>
      <c r="AY617" s="105"/>
      <c r="AZ617" s="107"/>
      <c r="BA617" s="107"/>
    </row>
    <row r="618" spans="1:54" ht="27.95" customHeight="1">
      <c r="A618" s="31"/>
      <c r="B618" s="31"/>
      <c r="C618" s="32"/>
      <c r="E618" s="205"/>
      <c r="F618" s="215"/>
      <c r="G618" s="216"/>
      <c r="H618" s="216"/>
      <c r="I618" s="216"/>
      <c r="J618" s="216"/>
      <c r="K618" s="217"/>
      <c r="L618" s="218"/>
      <c r="M618" s="219"/>
      <c r="N618" s="282"/>
      <c r="O618" s="218"/>
      <c r="P618" s="219"/>
      <c r="Q618" s="282"/>
      <c r="R618" s="218"/>
      <c r="S618" s="218"/>
      <c r="T618" s="283"/>
      <c r="U618" s="284"/>
      <c r="V618" s="285"/>
      <c r="W618" s="239"/>
      <c r="X618" s="240"/>
      <c r="Y618" s="408"/>
      <c r="AC618" s="2"/>
      <c r="AD618" s="71"/>
      <c r="AE618" s="71"/>
      <c r="AF618" s="50"/>
      <c r="AG618" s="2"/>
      <c r="AH618" s="108"/>
      <c r="AI618" s="113"/>
      <c r="AJ618" s="113"/>
      <c r="AK618" s="113"/>
      <c r="AL618" s="113"/>
      <c r="AM618" s="113"/>
      <c r="AN618" s="113"/>
      <c r="AO618" s="114"/>
      <c r="AP618" s="114"/>
      <c r="AQ618" s="114"/>
      <c r="AR618" s="114"/>
      <c r="AS618" s="114"/>
      <c r="AT618" s="114"/>
      <c r="AU618" s="114"/>
      <c r="AV618" s="114"/>
      <c r="AW618" s="115"/>
      <c r="AX618" s="115"/>
      <c r="AY618" s="115"/>
      <c r="AZ618" s="107"/>
      <c r="BA618" s="107"/>
    </row>
    <row r="619" spans="1:54" ht="5.8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408"/>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row>
    <row r="620" spans="1:54" ht="14.1" customHeight="1">
      <c r="A620" s="286" t="s">
        <v>44</v>
      </c>
      <c r="B620" s="287"/>
      <c r="C620" s="287"/>
      <c r="D620" s="288"/>
      <c r="E620" s="352" t="s">
        <v>45</v>
      </c>
      <c r="F620" s="353"/>
      <c r="G620" s="353"/>
      <c r="H620" s="353"/>
      <c r="I620" s="353"/>
      <c r="J620" s="353"/>
      <c r="K620" s="353"/>
      <c r="L620" s="353"/>
      <c r="M620" s="353"/>
      <c r="N620" s="353"/>
      <c r="O620" s="353"/>
      <c r="P620" s="353"/>
      <c r="Q620" s="354"/>
      <c r="R620" s="292" t="s">
        <v>46</v>
      </c>
      <c r="S620" s="293"/>
      <c r="T620" s="294" t="s">
        <v>47</v>
      </c>
      <c r="U620" s="295"/>
      <c r="V620" s="296"/>
      <c r="W620" s="297" t="s">
        <v>48</v>
      </c>
      <c r="X620" s="298"/>
      <c r="Y620" s="408"/>
      <c r="AC620" s="2"/>
      <c r="AD620" s="105"/>
      <c r="AE620" s="105"/>
      <c r="AF620" s="105"/>
      <c r="AG620" s="105"/>
      <c r="AH620" s="105"/>
      <c r="AI620" s="105"/>
      <c r="AJ620" s="105"/>
      <c r="AK620" s="105"/>
      <c r="AL620" s="105"/>
      <c r="AM620" s="105"/>
      <c r="AN620" s="105"/>
      <c r="AO620" s="105"/>
      <c r="AP620" s="105"/>
      <c r="AQ620" s="105"/>
      <c r="AR620" s="105"/>
      <c r="AS620" s="105"/>
      <c r="AT620" s="105"/>
      <c r="AU620" s="105"/>
      <c r="AV620" s="105"/>
      <c r="AW620" s="105"/>
      <c r="AX620" s="105"/>
      <c r="AY620" s="105"/>
      <c r="AZ620" s="120"/>
      <c r="BA620" s="120"/>
    </row>
    <row r="621" spans="1:54" ht="20.100000000000001" customHeight="1" thickBot="1">
      <c r="A621" s="339"/>
      <c r="B621" s="340"/>
      <c r="C621" s="340"/>
      <c r="D621" s="341"/>
      <c r="E621" s="272"/>
      <c r="F621" s="273"/>
      <c r="G621" s="273"/>
      <c r="H621" s="273"/>
      <c r="I621" s="273"/>
      <c r="J621" s="273"/>
      <c r="K621" s="273"/>
      <c r="L621" s="273"/>
      <c r="M621" s="273"/>
      <c r="N621" s="273"/>
      <c r="O621" s="273"/>
      <c r="P621" s="273"/>
      <c r="Q621" s="274"/>
      <c r="R621" s="339"/>
      <c r="S621" s="340"/>
      <c r="T621" s="342"/>
      <c r="U621" s="343"/>
      <c r="V621" s="344"/>
      <c r="W621" s="235"/>
      <c r="X621" s="236"/>
      <c r="Y621" s="408"/>
      <c r="AC621" s="2"/>
      <c r="AD621" s="109"/>
      <c r="AE621" s="109"/>
      <c r="AF621" s="109"/>
      <c r="AG621" s="109"/>
      <c r="AH621" s="110"/>
      <c r="AI621" s="110"/>
      <c r="AJ621" s="110"/>
      <c r="AK621" s="110"/>
      <c r="AL621" s="110"/>
      <c r="AM621" s="110"/>
      <c r="AN621" s="110"/>
      <c r="AO621" s="110"/>
      <c r="AP621" s="110"/>
      <c r="AQ621" s="110"/>
      <c r="AR621" s="110"/>
      <c r="AS621" s="110"/>
      <c r="AT621" s="110"/>
      <c r="AU621" s="106"/>
      <c r="AV621" s="106"/>
      <c r="AW621" s="121"/>
      <c r="AX621" s="121"/>
      <c r="AY621" s="121"/>
      <c r="AZ621" s="107"/>
      <c r="BA621" s="107"/>
    </row>
    <row r="622" spans="1:54" ht="14.1" customHeight="1">
      <c r="A622" s="241" t="s">
        <v>49</v>
      </c>
      <c r="B622" s="220" t="s">
        <v>50</v>
      </c>
      <c r="C622" s="220"/>
      <c r="D622" s="220"/>
      <c r="E622" s="220" t="s">
        <v>51</v>
      </c>
      <c r="F622" s="220"/>
      <c r="G622" s="220"/>
      <c r="H622" s="220"/>
      <c r="I622" s="221" t="s">
        <v>68</v>
      </c>
      <c r="J622" s="221"/>
      <c r="K622" s="221"/>
      <c r="L622" s="220" t="s">
        <v>52</v>
      </c>
      <c r="M622" s="220"/>
      <c r="N622" s="246" t="s">
        <v>38</v>
      </c>
      <c r="O622" s="247"/>
      <c r="P622" s="248"/>
      <c r="Q622" s="246" t="s">
        <v>39</v>
      </c>
      <c r="R622" s="247"/>
      <c r="S622" s="249"/>
      <c r="T622" s="345"/>
      <c r="U622" s="345"/>
      <c r="V622" s="346"/>
      <c r="W622" s="237"/>
      <c r="X622" s="238"/>
      <c r="Y622" s="408"/>
      <c r="AC622" s="2"/>
      <c r="AD622" s="104"/>
      <c r="AE622" s="105"/>
      <c r="AF622" s="105"/>
      <c r="AG622" s="105"/>
      <c r="AH622" s="105"/>
      <c r="AI622" s="105"/>
      <c r="AJ622" s="105"/>
      <c r="AK622" s="105"/>
      <c r="AL622" s="161"/>
      <c r="AM622" s="161"/>
      <c r="AN622" s="161"/>
      <c r="AO622" s="105"/>
      <c r="AP622" s="105"/>
      <c r="AQ622" s="105"/>
      <c r="AR622" s="105"/>
      <c r="AS622" s="105"/>
      <c r="AT622" s="105"/>
      <c r="AU622" s="105"/>
      <c r="AV622" s="105"/>
      <c r="AW622" s="121"/>
      <c r="AX622" s="121"/>
      <c r="AY622" s="121"/>
      <c r="AZ622" s="107"/>
      <c r="BA622" s="107"/>
    </row>
    <row r="623" spans="1:54" ht="15" customHeight="1">
      <c r="A623" s="242"/>
      <c r="B623" s="347"/>
      <c r="C623" s="317"/>
      <c r="D623" s="348"/>
      <c r="E623" s="256" t="str">
        <f>IF(B623="","",L623+I623)</f>
        <v/>
      </c>
      <c r="F623" s="256"/>
      <c r="G623" s="256"/>
      <c r="H623" s="256"/>
      <c r="I623" s="256"/>
      <c r="J623" s="256"/>
      <c r="K623" s="256"/>
      <c r="L623" s="333"/>
      <c r="M623" s="334"/>
      <c r="N623" s="336">
        <v>0.1</v>
      </c>
      <c r="O623" s="268" t="str">
        <f>IF(L623=0,"",ROUND(L623*N623,0))</f>
        <v/>
      </c>
      <c r="P623" s="338"/>
      <c r="Q623" s="268" t="str">
        <f>IF(L623=0,"",L623+O623)</f>
        <v/>
      </c>
      <c r="R623" s="269"/>
      <c r="S623" s="269"/>
      <c r="T623" s="46" t="s">
        <v>54</v>
      </c>
      <c r="U623" s="244"/>
      <c r="V623" s="245"/>
      <c r="W623" s="239"/>
      <c r="X623" s="240"/>
      <c r="Y623" s="408"/>
      <c r="AC623" s="2"/>
      <c r="AD623" s="104"/>
      <c r="AE623" s="162"/>
      <c r="AF623" s="162"/>
      <c r="AG623" s="162"/>
      <c r="AH623" s="163"/>
      <c r="AI623" s="163"/>
      <c r="AJ623" s="163"/>
      <c r="AK623" s="163"/>
      <c r="AL623" s="163"/>
      <c r="AM623" s="163"/>
      <c r="AN623" s="163"/>
      <c r="AO623" s="163"/>
      <c r="AP623" s="163"/>
      <c r="AQ623" s="164"/>
      <c r="AR623" s="165"/>
      <c r="AS623" s="165"/>
      <c r="AT623" s="163"/>
      <c r="AU623" s="163"/>
      <c r="AV623" s="163"/>
      <c r="AW623" s="51"/>
      <c r="AX623" s="106"/>
      <c r="AY623" s="106"/>
      <c r="AZ623" s="107"/>
      <c r="BA623" s="107"/>
    </row>
    <row r="624" spans="1:54" ht="15" customHeight="1" thickBot="1">
      <c r="A624" s="243"/>
      <c r="B624" s="349"/>
      <c r="C624" s="350"/>
      <c r="D624" s="351"/>
      <c r="E624" s="257"/>
      <c r="F624" s="257"/>
      <c r="G624" s="257"/>
      <c r="H624" s="257"/>
      <c r="I624" s="257"/>
      <c r="J624" s="257"/>
      <c r="K624" s="257"/>
      <c r="L624" s="270"/>
      <c r="M624" s="335"/>
      <c r="N624" s="337"/>
      <c r="O624" s="270"/>
      <c r="P624" s="335"/>
      <c r="Q624" s="270"/>
      <c r="R624" s="271"/>
      <c r="S624" s="271"/>
      <c r="T624" s="47" t="s">
        <v>55</v>
      </c>
      <c r="U624" s="244"/>
      <c r="V624" s="245"/>
      <c r="W624" s="235"/>
      <c r="X624" s="236"/>
      <c r="Y624" s="408"/>
      <c r="AC624" s="2"/>
      <c r="AD624" s="104"/>
      <c r="AE624" s="162"/>
      <c r="AF624" s="162"/>
      <c r="AG624" s="162"/>
      <c r="AH624" s="163"/>
      <c r="AI624" s="163"/>
      <c r="AJ624" s="163"/>
      <c r="AK624" s="163"/>
      <c r="AL624" s="163"/>
      <c r="AM624" s="163"/>
      <c r="AN624" s="163"/>
      <c r="AO624" s="163"/>
      <c r="AP624" s="163"/>
      <c r="AQ624" s="164"/>
      <c r="AR624" s="165"/>
      <c r="AS624" s="165"/>
      <c r="AT624" s="163"/>
      <c r="AU624" s="163"/>
      <c r="AV624" s="163"/>
      <c r="AW624" s="51"/>
      <c r="AX624" s="106"/>
      <c r="AY624" s="106"/>
      <c r="AZ624" s="107"/>
      <c r="BA624" s="107"/>
    </row>
    <row r="625" spans="1:53" ht="14.1" customHeight="1">
      <c r="A625" s="31"/>
      <c r="B625" s="31"/>
      <c r="C625" s="32"/>
      <c r="E625" s="204" t="s">
        <v>56</v>
      </c>
      <c r="F625" s="206" t="s">
        <v>57</v>
      </c>
      <c r="G625" s="207"/>
      <c r="H625" s="207"/>
      <c r="I625" s="207"/>
      <c r="J625" s="207"/>
      <c r="K625" s="208"/>
      <c r="L625" s="209" t="s">
        <v>69</v>
      </c>
      <c r="M625" s="210"/>
      <c r="N625" s="211" t="s">
        <v>38</v>
      </c>
      <c r="O625" s="209"/>
      <c r="P625" s="210"/>
      <c r="Q625" s="211" t="s">
        <v>58</v>
      </c>
      <c r="R625" s="209"/>
      <c r="S625" s="209"/>
      <c r="T625" s="212" t="s">
        <v>59</v>
      </c>
      <c r="U625" s="213"/>
      <c r="V625" s="214"/>
      <c r="W625" s="237"/>
      <c r="X625" s="238"/>
      <c r="Y625" s="408"/>
      <c r="AC625" s="2"/>
      <c r="AD625" s="71"/>
      <c r="AE625" s="71"/>
      <c r="AF625" s="50"/>
      <c r="AG625" s="2"/>
      <c r="AH625" s="108"/>
      <c r="AI625" s="111"/>
      <c r="AJ625" s="111"/>
      <c r="AK625" s="111"/>
      <c r="AL625" s="111"/>
      <c r="AM625" s="111"/>
      <c r="AN625" s="111"/>
      <c r="AO625" s="112"/>
      <c r="AP625" s="112"/>
      <c r="AQ625" s="112"/>
      <c r="AR625" s="112"/>
      <c r="AS625" s="112"/>
      <c r="AT625" s="112"/>
      <c r="AU625" s="112"/>
      <c r="AV625" s="112"/>
      <c r="AW625" s="105"/>
      <c r="AX625" s="105"/>
      <c r="AY625" s="105"/>
      <c r="AZ625" s="107"/>
      <c r="BA625" s="107"/>
    </row>
    <row r="626" spans="1:53" ht="27.95" customHeight="1">
      <c r="A626" s="31"/>
      <c r="B626" s="31"/>
      <c r="C626" s="32"/>
      <c r="E626" s="205"/>
      <c r="F626" s="215"/>
      <c r="G626" s="216"/>
      <c r="H626" s="216"/>
      <c r="I626" s="216"/>
      <c r="J626" s="216"/>
      <c r="K626" s="217"/>
      <c r="L626" s="218"/>
      <c r="M626" s="219"/>
      <c r="N626" s="282"/>
      <c r="O626" s="218"/>
      <c r="P626" s="219"/>
      <c r="Q626" s="282"/>
      <c r="R626" s="218"/>
      <c r="S626" s="218"/>
      <c r="T626" s="283"/>
      <c r="U626" s="284"/>
      <c r="V626" s="285"/>
      <c r="W626" s="239"/>
      <c r="X626" s="240"/>
      <c r="Y626" s="408"/>
      <c r="AC626" s="2"/>
      <c r="AD626" s="71"/>
      <c r="AE626" s="71"/>
      <c r="AF626" s="50"/>
      <c r="AG626" s="2"/>
      <c r="AH626" s="108"/>
      <c r="AI626" s="113"/>
      <c r="AJ626" s="113"/>
      <c r="AK626" s="113"/>
      <c r="AL626" s="113"/>
      <c r="AM626" s="113"/>
      <c r="AN626" s="113"/>
      <c r="AO626" s="114"/>
      <c r="AP626" s="114"/>
      <c r="AQ626" s="114"/>
      <c r="AR626" s="114"/>
      <c r="AS626" s="114"/>
      <c r="AT626" s="114"/>
      <c r="AU626" s="114"/>
      <c r="AV626" s="114"/>
      <c r="AW626" s="115"/>
      <c r="AX626" s="115"/>
      <c r="AY626" s="115"/>
      <c r="AZ626" s="107"/>
      <c r="BA626" s="107"/>
    </row>
    <row r="627" spans="1:53" ht="5.8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408"/>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row>
    <row r="628" spans="1:53" ht="14.1" customHeight="1">
      <c r="A628" s="286" t="s">
        <v>44</v>
      </c>
      <c r="B628" s="287"/>
      <c r="C628" s="287"/>
      <c r="D628" s="288"/>
      <c r="E628" s="352" t="s">
        <v>45</v>
      </c>
      <c r="F628" s="353"/>
      <c r="G628" s="353"/>
      <c r="H628" s="353"/>
      <c r="I628" s="353"/>
      <c r="J628" s="353"/>
      <c r="K628" s="353"/>
      <c r="L628" s="353"/>
      <c r="M628" s="353"/>
      <c r="N628" s="353"/>
      <c r="O628" s="353"/>
      <c r="P628" s="353"/>
      <c r="Q628" s="354"/>
      <c r="R628" s="292" t="s">
        <v>46</v>
      </c>
      <c r="S628" s="293"/>
      <c r="T628" s="294" t="s">
        <v>47</v>
      </c>
      <c r="U628" s="295"/>
      <c r="V628" s="296"/>
      <c r="W628" s="297" t="s">
        <v>48</v>
      </c>
      <c r="X628" s="298"/>
      <c r="Y628" s="408"/>
      <c r="AC628" s="2"/>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5"/>
      <c r="AY628" s="105"/>
      <c r="AZ628" s="120"/>
      <c r="BA628" s="120"/>
    </row>
    <row r="629" spans="1:53" ht="20.100000000000001" customHeight="1" thickBot="1">
      <c r="A629" s="339"/>
      <c r="B629" s="340"/>
      <c r="C629" s="340"/>
      <c r="D629" s="341"/>
      <c r="E629" s="272"/>
      <c r="F629" s="273"/>
      <c r="G629" s="273"/>
      <c r="H629" s="273"/>
      <c r="I629" s="273"/>
      <c r="J629" s="273"/>
      <c r="K629" s="273"/>
      <c r="L629" s="273"/>
      <c r="M629" s="273"/>
      <c r="N629" s="273"/>
      <c r="O629" s="273"/>
      <c r="P629" s="273"/>
      <c r="Q629" s="274"/>
      <c r="R629" s="339"/>
      <c r="S629" s="340"/>
      <c r="T629" s="342"/>
      <c r="U629" s="343"/>
      <c r="V629" s="344"/>
      <c r="W629" s="235"/>
      <c r="X629" s="236"/>
      <c r="Y629" s="408"/>
      <c r="AC629" s="2"/>
      <c r="AD629" s="109"/>
      <c r="AE629" s="109"/>
      <c r="AF629" s="109"/>
      <c r="AG629" s="109"/>
      <c r="AH629" s="110"/>
      <c r="AI629" s="110"/>
      <c r="AJ629" s="110"/>
      <c r="AK629" s="110"/>
      <c r="AL629" s="110"/>
      <c r="AM629" s="110"/>
      <c r="AN629" s="110"/>
      <c r="AO629" s="110"/>
      <c r="AP629" s="110"/>
      <c r="AQ629" s="110"/>
      <c r="AR629" s="110"/>
      <c r="AS629" s="110"/>
      <c r="AT629" s="110"/>
      <c r="AU629" s="106"/>
      <c r="AV629" s="106"/>
      <c r="AW629" s="121"/>
      <c r="AX629" s="121"/>
      <c r="AY629" s="121"/>
      <c r="AZ629" s="107"/>
      <c r="BA629" s="107"/>
    </row>
    <row r="630" spans="1:53" ht="14.1" customHeight="1">
      <c r="A630" s="241" t="s">
        <v>49</v>
      </c>
      <c r="B630" s="220" t="s">
        <v>50</v>
      </c>
      <c r="C630" s="220"/>
      <c r="D630" s="220"/>
      <c r="E630" s="220" t="s">
        <v>51</v>
      </c>
      <c r="F630" s="220"/>
      <c r="G630" s="220"/>
      <c r="H630" s="220"/>
      <c r="I630" s="221" t="s">
        <v>68</v>
      </c>
      <c r="J630" s="221"/>
      <c r="K630" s="221"/>
      <c r="L630" s="220" t="s">
        <v>52</v>
      </c>
      <c r="M630" s="220"/>
      <c r="N630" s="246" t="s">
        <v>38</v>
      </c>
      <c r="O630" s="247"/>
      <c r="P630" s="248"/>
      <c r="Q630" s="246" t="s">
        <v>39</v>
      </c>
      <c r="R630" s="247"/>
      <c r="S630" s="249"/>
      <c r="T630" s="345"/>
      <c r="U630" s="345"/>
      <c r="V630" s="346"/>
      <c r="W630" s="237"/>
      <c r="X630" s="238"/>
      <c r="Y630" s="408"/>
      <c r="AC630" s="2"/>
      <c r="AD630" s="104"/>
      <c r="AE630" s="105"/>
      <c r="AF630" s="105"/>
      <c r="AG630" s="105"/>
      <c r="AH630" s="105"/>
      <c r="AI630" s="105"/>
      <c r="AJ630" s="105"/>
      <c r="AK630" s="105"/>
      <c r="AL630" s="161"/>
      <c r="AM630" s="161"/>
      <c r="AN630" s="161"/>
      <c r="AO630" s="105"/>
      <c r="AP630" s="105"/>
      <c r="AQ630" s="105"/>
      <c r="AR630" s="105"/>
      <c r="AS630" s="105"/>
      <c r="AT630" s="105"/>
      <c r="AU630" s="105"/>
      <c r="AV630" s="105"/>
      <c r="AW630" s="121"/>
      <c r="AX630" s="121"/>
      <c r="AY630" s="121"/>
      <c r="AZ630" s="107"/>
      <c r="BA630" s="107"/>
    </row>
    <row r="631" spans="1:53" ht="15" customHeight="1">
      <c r="A631" s="242"/>
      <c r="B631" s="347"/>
      <c r="C631" s="317"/>
      <c r="D631" s="348"/>
      <c r="E631" s="256" t="str">
        <f>IF(B631="","",L631+I631)</f>
        <v/>
      </c>
      <c r="F631" s="256"/>
      <c r="G631" s="256"/>
      <c r="H631" s="256"/>
      <c r="I631" s="256"/>
      <c r="J631" s="256"/>
      <c r="K631" s="256"/>
      <c r="L631" s="333"/>
      <c r="M631" s="334"/>
      <c r="N631" s="336">
        <v>0.1</v>
      </c>
      <c r="O631" s="268" t="str">
        <f>IF(L631=0,"",ROUND(L631*N631,0))</f>
        <v/>
      </c>
      <c r="P631" s="338"/>
      <c r="Q631" s="268" t="str">
        <f>IF(L631=0,"",L631+O631)</f>
        <v/>
      </c>
      <c r="R631" s="269"/>
      <c r="S631" s="269"/>
      <c r="T631" s="46" t="s">
        <v>54</v>
      </c>
      <c r="U631" s="244"/>
      <c r="V631" s="245"/>
      <c r="W631" s="239"/>
      <c r="X631" s="240"/>
      <c r="Y631" s="408"/>
      <c r="AC631" s="2"/>
      <c r="AD631" s="104"/>
      <c r="AE631" s="162"/>
      <c r="AF631" s="162"/>
      <c r="AG631" s="162"/>
      <c r="AH631" s="163"/>
      <c r="AI631" s="163"/>
      <c r="AJ631" s="163"/>
      <c r="AK631" s="163"/>
      <c r="AL631" s="163"/>
      <c r="AM631" s="163"/>
      <c r="AN631" s="163"/>
      <c r="AO631" s="163"/>
      <c r="AP631" s="163"/>
      <c r="AQ631" s="164"/>
      <c r="AR631" s="165"/>
      <c r="AS631" s="165"/>
      <c r="AT631" s="163"/>
      <c r="AU631" s="163"/>
      <c r="AV631" s="163"/>
      <c r="AW631" s="51"/>
      <c r="AX631" s="106"/>
      <c r="AY631" s="106"/>
      <c r="AZ631" s="107"/>
      <c r="BA631" s="107"/>
    </row>
    <row r="632" spans="1:53" ht="15" customHeight="1" thickBot="1">
      <c r="A632" s="243"/>
      <c r="B632" s="349"/>
      <c r="C632" s="350"/>
      <c r="D632" s="351"/>
      <c r="E632" s="257"/>
      <c r="F632" s="257"/>
      <c r="G632" s="257"/>
      <c r="H632" s="257"/>
      <c r="I632" s="257"/>
      <c r="J632" s="257"/>
      <c r="K632" s="257"/>
      <c r="L632" s="270"/>
      <c r="M632" s="335"/>
      <c r="N632" s="337"/>
      <c r="O632" s="270"/>
      <c r="P632" s="335"/>
      <c r="Q632" s="270"/>
      <c r="R632" s="271"/>
      <c r="S632" s="271"/>
      <c r="T632" s="47" t="s">
        <v>55</v>
      </c>
      <c r="U632" s="244"/>
      <c r="V632" s="245"/>
      <c r="W632" s="235"/>
      <c r="X632" s="236"/>
      <c r="Y632" s="408"/>
      <c r="AC632" s="2"/>
      <c r="AD632" s="104"/>
      <c r="AE632" s="162"/>
      <c r="AF632" s="162"/>
      <c r="AG632" s="162"/>
      <c r="AH632" s="163"/>
      <c r="AI632" s="163"/>
      <c r="AJ632" s="163"/>
      <c r="AK632" s="163"/>
      <c r="AL632" s="163"/>
      <c r="AM632" s="163"/>
      <c r="AN632" s="163"/>
      <c r="AO632" s="163"/>
      <c r="AP632" s="163"/>
      <c r="AQ632" s="164"/>
      <c r="AR632" s="165"/>
      <c r="AS632" s="165"/>
      <c r="AT632" s="163"/>
      <c r="AU632" s="163"/>
      <c r="AV632" s="163"/>
      <c r="AW632" s="51"/>
      <c r="AX632" s="106"/>
      <c r="AY632" s="106"/>
      <c r="AZ632" s="107"/>
      <c r="BA632" s="107"/>
    </row>
    <row r="633" spans="1:53" ht="14.1" customHeight="1">
      <c r="A633" s="31"/>
      <c r="B633" s="31"/>
      <c r="C633" s="32"/>
      <c r="E633" s="204" t="s">
        <v>56</v>
      </c>
      <c r="F633" s="206" t="s">
        <v>57</v>
      </c>
      <c r="G633" s="207"/>
      <c r="H633" s="207"/>
      <c r="I633" s="207"/>
      <c r="J633" s="207"/>
      <c r="K633" s="208"/>
      <c r="L633" s="209" t="s">
        <v>69</v>
      </c>
      <c r="M633" s="210"/>
      <c r="N633" s="211" t="s">
        <v>38</v>
      </c>
      <c r="O633" s="209"/>
      <c r="P633" s="210"/>
      <c r="Q633" s="211" t="s">
        <v>58</v>
      </c>
      <c r="R633" s="209"/>
      <c r="S633" s="209"/>
      <c r="T633" s="212" t="s">
        <v>59</v>
      </c>
      <c r="U633" s="213"/>
      <c r="V633" s="214"/>
      <c r="W633" s="237"/>
      <c r="X633" s="238"/>
      <c r="Y633" s="408"/>
      <c r="AC633" s="2"/>
      <c r="AD633" s="71"/>
      <c r="AE633" s="71"/>
      <c r="AF633" s="50"/>
      <c r="AG633" s="2"/>
      <c r="AH633" s="108"/>
      <c r="AI633" s="111"/>
      <c r="AJ633" s="111"/>
      <c r="AK633" s="111"/>
      <c r="AL633" s="111"/>
      <c r="AM633" s="111"/>
      <c r="AN633" s="111"/>
      <c r="AO633" s="112"/>
      <c r="AP633" s="112"/>
      <c r="AQ633" s="112"/>
      <c r="AR633" s="112"/>
      <c r="AS633" s="112"/>
      <c r="AT633" s="112"/>
      <c r="AU633" s="112"/>
      <c r="AV633" s="112"/>
      <c r="AW633" s="105"/>
      <c r="AX633" s="105"/>
      <c r="AY633" s="105"/>
      <c r="AZ633" s="107"/>
      <c r="BA633" s="107"/>
    </row>
    <row r="634" spans="1:53" ht="27.95" customHeight="1">
      <c r="A634" s="31"/>
      <c r="B634" s="31"/>
      <c r="C634" s="32"/>
      <c r="E634" s="205"/>
      <c r="F634" s="215"/>
      <c r="G634" s="216"/>
      <c r="H634" s="216"/>
      <c r="I634" s="216"/>
      <c r="J634" s="216"/>
      <c r="K634" s="217"/>
      <c r="L634" s="218"/>
      <c r="M634" s="219"/>
      <c r="N634" s="282"/>
      <c r="O634" s="218"/>
      <c r="P634" s="219"/>
      <c r="Q634" s="282"/>
      <c r="R634" s="218"/>
      <c r="S634" s="218"/>
      <c r="T634" s="283"/>
      <c r="U634" s="284"/>
      <c r="V634" s="285"/>
      <c r="W634" s="239"/>
      <c r="X634" s="240"/>
      <c r="Y634" s="408"/>
      <c r="AC634" s="2"/>
      <c r="AD634" s="71"/>
      <c r="AE634" s="71"/>
      <c r="AF634" s="50"/>
      <c r="AG634" s="2"/>
      <c r="AH634" s="108"/>
      <c r="AI634" s="113"/>
      <c r="AJ634" s="113"/>
      <c r="AK634" s="113"/>
      <c r="AL634" s="113"/>
      <c r="AM634" s="113"/>
      <c r="AN634" s="113"/>
      <c r="AO634" s="114"/>
      <c r="AP634" s="114"/>
      <c r="AQ634" s="114"/>
      <c r="AR634" s="114"/>
      <c r="AS634" s="114"/>
      <c r="AT634" s="114"/>
      <c r="AU634" s="114"/>
      <c r="AV634" s="114"/>
      <c r="AW634" s="115"/>
      <c r="AX634" s="115"/>
      <c r="AY634" s="115"/>
      <c r="AZ634" s="107"/>
      <c r="BA634" s="107"/>
    </row>
    <row r="635" spans="1:53" ht="5.8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408"/>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row>
    <row r="636" spans="1:53" ht="14.1" customHeight="1">
      <c r="A636" s="286" t="s">
        <v>44</v>
      </c>
      <c r="B636" s="287"/>
      <c r="C636" s="287"/>
      <c r="D636" s="288"/>
      <c r="E636" s="352" t="s">
        <v>45</v>
      </c>
      <c r="F636" s="353"/>
      <c r="G636" s="353"/>
      <c r="H636" s="353"/>
      <c r="I636" s="353"/>
      <c r="J636" s="353"/>
      <c r="K636" s="353"/>
      <c r="L636" s="353"/>
      <c r="M636" s="353"/>
      <c r="N636" s="353"/>
      <c r="O636" s="353"/>
      <c r="P636" s="353"/>
      <c r="Q636" s="354"/>
      <c r="R636" s="292" t="s">
        <v>46</v>
      </c>
      <c r="S636" s="293"/>
      <c r="T636" s="294" t="s">
        <v>47</v>
      </c>
      <c r="U636" s="295"/>
      <c r="V636" s="296"/>
      <c r="W636" s="297" t="s">
        <v>48</v>
      </c>
      <c r="X636" s="298"/>
      <c r="Y636" s="408"/>
      <c r="AC636" s="2"/>
      <c r="AD636" s="105"/>
      <c r="AE636" s="105"/>
      <c r="AF636" s="105"/>
      <c r="AG636" s="105"/>
      <c r="AH636" s="105"/>
      <c r="AI636" s="105"/>
      <c r="AJ636" s="105"/>
      <c r="AK636" s="105"/>
      <c r="AL636" s="105"/>
      <c r="AM636" s="105"/>
      <c r="AN636" s="105"/>
      <c r="AO636" s="105"/>
      <c r="AP636" s="105"/>
      <c r="AQ636" s="105"/>
      <c r="AR636" s="105"/>
      <c r="AS636" s="105"/>
      <c r="AT636" s="105"/>
      <c r="AU636" s="105"/>
      <c r="AV636" s="105"/>
      <c r="AW636" s="105"/>
      <c r="AX636" s="105"/>
      <c r="AY636" s="105"/>
      <c r="AZ636" s="120"/>
      <c r="BA636" s="120"/>
    </row>
    <row r="637" spans="1:53" ht="20.100000000000001" customHeight="1" thickBot="1">
      <c r="A637" s="339"/>
      <c r="B637" s="340"/>
      <c r="C637" s="340"/>
      <c r="D637" s="341"/>
      <c r="E637" s="272"/>
      <c r="F637" s="273"/>
      <c r="G637" s="273"/>
      <c r="H637" s="273"/>
      <c r="I637" s="273"/>
      <c r="J637" s="273"/>
      <c r="K637" s="273"/>
      <c r="L637" s="273"/>
      <c r="M637" s="273"/>
      <c r="N637" s="273"/>
      <c r="O637" s="273"/>
      <c r="P637" s="273"/>
      <c r="Q637" s="274"/>
      <c r="R637" s="339"/>
      <c r="S637" s="340"/>
      <c r="T637" s="342"/>
      <c r="U637" s="343"/>
      <c r="V637" s="344"/>
      <c r="W637" s="235"/>
      <c r="X637" s="236"/>
      <c r="Y637" s="408"/>
      <c r="AC637" s="2"/>
      <c r="AD637" s="109"/>
      <c r="AE637" s="109"/>
      <c r="AF637" s="109"/>
      <c r="AG637" s="109"/>
      <c r="AH637" s="110"/>
      <c r="AI637" s="110"/>
      <c r="AJ637" s="110"/>
      <c r="AK637" s="110"/>
      <c r="AL637" s="110"/>
      <c r="AM637" s="110"/>
      <c r="AN637" s="110"/>
      <c r="AO637" s="110"/>
      <c r="AP637" s="110"/>
      <c r="AQ637" s="110"/>
      <c r="AR637" s="110"/>
      <c r="AS637" s="110"/>
      <c r="AT637" s="110"/>
      <c r="AU637" s="106"/>
      <c r="AV637" s="106"/>
      <c r="AW637" s="121"/>
      <c r="AX637" s="121"/>
      <c r="AY637" s="121"/>
      <c r="AZ637" s="107"/>
      <c r="BA637" s="107"/>
    </row>
    <row r="638" spans="1:53" ht="14.1" customHeight="1">
      <c r="A638" s="241" t="s">
        <v>49</v>
      </c>
      <c r="B638" s="220" t="s">
        <v>50</v>
      </c>
      <c r="C638" s="220"/>
      <c r="D638" s="220"/>
      <c r="E638" s="220" t="s">
        <v>51</v>
      </c>
      <c r="F638" s="220"/>
      <c r="G638" s="220"/>
      <c r="H638" s="220"/>
      <c r="I638" s="221" t="s">
        <v>68</v>
      </c>
      <c r="J638" s="221"/>
      <c r="K638" s="221"/>
      <c r="L638" s="220" t="s">
        <v>52</v>
      </c>
      <c r="M638" s="220"/>
      <c r="N638" s="246" t="s">
        <v>38</v>
      </c>
      <c r="O638" s="247"/>
      <c r="P638" s="248"/>
      <c r="Q638" s="246" t="s">
        <v>39</v>
      </c>
      <c r="R638" s="247"/>
      <c r="S638" s="249"/>
      <c r="T638" s="345"/>
      <c r="U638" s="345"/>
      <c r="V638" s="346"/>
      <c r="W638" s="237"/>
      <c r="X638" s="238"/>
      <c r="Y638" s="408"/>
      <c r="AC638" s="2"/>
      <c r="AD638" s="104"/>
      <c r="AE638" s="105"/>
      <c r="AF638" s="105"/>
      <c r="AG638" s="105"/>
      <c r="AH638" s="105"/>
      <c r="AI638" s="105"/>
      <c r="AJ638" s="105"/>
      <c r="AK638" s="105"/>
      <c r="AL638" s="161"/>
      <c r="AM638" s="161"/>
      <c r="AN638" s="161"/>
      <c r="AO638" s="105"/>
      <c r="AP638" s="105"/>
      <c r="AQ638" s="105"/>
      <c r="AR638" s="105"/>
      <c r="AS638" s="105"/>
      <c r="AT638" s="105"/>
      <c r="AU638" s="105"/>
      <c r="AV638" s="105"/>
      <c r="AW638" s="121"/>
      <c r="AX638" s="121"/>
      <c r="AY638" s="121"/>
      <c r="AZ638" s="107"/>
      <c r="BA638" s="107"/>
    </row>
    <row r="639" spans="1:53" ht="15" customHeight="1">
      <c r="A639" s="242"/>
      <c r="B639" s="347"/>
      <c r="C639" s="317"/>
      <c r="D639" s="348"/>
      <c r="E639" s="256" t="str">
        <f>IF(B639="","",L639+I639)</f>
        <v/>
      </c>
      <c r="F639" s="256"/>
      <c r="G639" s="256"/>
      <c r="H639" s="256"/>
      <c r="I639" s="256"/>
      <c r="J639" s="256"/>
      <c r="K639" s="256"/>
      <c r="L639" s="333"/>
      <c r="M639" s="334"/>
      <c r="N639" s="336">
        <v>0.1</v>
      </c>
      <c r="O639" s="268" t="str">
        <f>IF(L639=0,"",ROUND(L639*N639,0))</f>
        <v/>
      </c>
      <c r="P639" s="338"/>
      <c r="Q639" s="268" t="str">
        <f>IF(L639=0,"",L639+O639)</f>
        <v/>
      </c>
      <c r="R639" s="269"/>
      <c r="S639" s="269"/>
      <c r="T639" s="46" t="s">
        <v>54</v>
      </c>
      <c r="U639" s="244"/>
      <c r="V639" s="245"/>
      <c r="W639" s="239"/>
      <c r="X639" s="240"/>
      <c r="Y639" s="408"/>
      <c r="AC639" s="2"/>
      <c r="AD639" s="104"/>
      <c r="AE639" s="162"/>
      <c r="AF639" s="162"/>
      <c r="AG639" s="162"/>
      <c r="AH639" s="163"/>
      <c r="AI639" s="163"/>
      <c r="AJ639" s="163"/>
      <c r="AK639" s="163"/>
      <c r="AL639" s="163"/>
      <c r="AM639" s="163"/>
      <c r="AN639" s="163"/>
      <c r="AO639" s="163"/>
      <c r="AP639" s="163"/>
      <c r="AQ639" s="164"/>
      <c r="AR639" s="165"/>
      <c r="AS639" s="165"/>
      <c r="AT639" s="163"/>
      <c r="AU639" s="163"/>
      <c r="AV639" s="163"/>
      <c r="AW639" s="51"/>
      <c r="AX639" s="106"/>
      <c r="AY639" s="106"/>
      <c r="AZ639" s="107"/>
      <c r="BA639" s="107"/>
    </row>
    <row r="640" spans="1:53" ht="15" customHeight="1" thickBot="1">
      <c r="A640" s="243"/>
      <c r="B640" s="349"/>
      <c r="C640" s="350"/>
      <c r="D640" s="351"/>
      <c r="E640" s="257"/>
      <c r="F640" s="257"/>
      <c r="G640" s="257"/>
      <c r="H640" s="257"/>
      <c r="I640" s="257"/>
      <c r="J640" s="257"/>
      <c r="K640" s="257"/>
      <c r="L640" s="270"/>
      <c r="M640" s="335"/>
      <c r="N640" s="337"/>
      <c r="O640" s="270"/>
      <c r="P640" s="335"/>
      <c r="Q640" s="270"/>
      <c r="R640" s="271"/>
      <c r="S640" s="271"/>
      <c r="T640" s="47" t="s">
        <v>55</v>
      </c>
      <c r="U640" s="244"/>
      <c r="V640" s="245"/>
      <c r="W640" s="235"/>
      <c r="X640" s="236"/>
      <c r="Y640" s="408"/>
      <c r="AC640" s="2"/>
      <c r="AD640" s="104"/>
      <c r="AE640" s="162"/>
      <c r="AF640" s="162"/>
      <c r="AG640" s="162"/>
      <c r="AH640" s="163"/>
      <c r="AI640" s="163"/>
      <c r="AJ640" s="163"/>
      <c r="AK640" s="163"/>
      <c r="AL640" s="163"/>
      <c r="AM640" s="163"/>
      <c r="AN640" s="163"/>
      <c r="AO640" s="163"/>
      <c r="AP640" s="163"/>
      <c r="AQ640" s="164"/>
      <c r="AR640" s="165"/>
      <c r="AS640" s="165"/>
      <c r="AT640" s="163"/>
      <c r="AU640" s="163"/>
      <c r="AV640" s="163"/>
      <c r="AW640" s="51"/>
      <c r="AX640" s="106"/>
      <c r="AY640" s="106"/>
      <c r="AZ640" s="107"/>
      <c r="BA640" s="107"/>
    </row>
    <row r="641" spans="1:54" ht="14.1" customHeight="1">
      <c r="A641" s="31"/>
      <c r="B641" s="31"/>
      <c r="C641" s="32"/>
      <c r="E641" s="204" t="s">
        <v>56</v>
      </c>
      <c r="F641" s="206" t="s">
        <v>57</v>
      </c>
      <c r="G641" s="207"/>
      <c r="H641" s="207"/>
      <c r="I641" s="207"/>
      <c r="J641" s="207"/>
      <c r="K641" s="208"/>
      <c r="L641" s="209" t="s">
        <v>69</v>
      </c>
      <c r="M641" s="210"/>
      <c r="N641" s="211" t="s">
        <v>38</v>
      </c>
      <c r="O641" s="209"/>
      <c r="P641" s="210"/>
      <c r="Q641" s="211" t="s">
        <v>58</v>
      </c>
      <c r="R641" s="209"/>
      <c r="S641" s="209"/>
      <c r="T641" s="212" t="s">
        <v>59</v>
      </c>
      <c r="U641" s="213"/>
      <c r="V641" s="214"/>
      <c r="W641" s="237"/>
      <c r="X641" s="238"/>
      <c r="Y641" s="408"/>
      <c r="AC641" s="2"/>
      <c r="AD641" s="71"/>
      <c r="AE641" s="71"/>
      <c r="AF641" s="50"/>
      <c r="AG641" s="2"/>
      <c r="AH641" s="108"/>
      <c r="AI641" s="111"/>
      <c r="AJ641" s="111"/>
      <c r="AK641" s="111"/>
      <c r="AL641" s="111"/>
      <c r="AM641" s="111"/>
      <c r="AN641" s="111"/>
      <c r="AO641" s="112"/>
      <c r="AP641" s="112"/>
      <c r="AQ641" s="112"/>
      <c r="AR641" s="112"/>
      <c r="AS641" s="112"/>
      <c r="AT641" s="112"/>
      <c r="AU641" s="112"/>
      <c r="AV641" s="112"/>
      <c r="AW641" s="105"/>
      <c r="AX641" s="105"/>
      <c r="AY641" s="105"/>
      <c r="AZ641" s="107"/>
      <c r="BA641" s="107"/>
    </row>
    <row r="642" spans="1:54" ht="27.95" customHeight="1">
      <c r="A642" s="31"/>
      <c r="B642" s="31"/>
      <c r="C642" s="32"/>
      <c r="E642" s="205"/>
      <c r="F642" s="215"/>
      <c r="G642" s="216"/>
      <c r="H642" s="216"/>
      <c r="I642" s="216"/>
      <c r="J642" s="216"/>
      <c r="K642" s="217"/>
      <c r="L642" s="218"/>
      <c r="M642" s="219"/>
      <c r="N642" s="282"/>
      <c r="O642" s="218"/>
      <c r="P642" s="219"/>
      <c r="Q642" s="282"/>
      <c r="R642" s="218"/>
      <c r="S642" s="218"/>
      <c r="T642" s="283"/>
      <c r="U642" s="284"/>
      <c r="V642" s="285"/>
      <c r="W642" s="239"/>
      <c r="X642" s="240"/>
      <c r="Y642" s="408"/>
      <c r="AC642" s="2"/>
      <c r="AD642" s="71"/>
      <c r="AE642" s="71"/>
      <c r="AF642" s="50"/>
      <c r="AG642" s="2"/>
      <c r="AH642" s="108"/>
      <c r="AI642" s="113"/>
      <c r="AJ642" s="113"/>
      <c r="AK642" s="113"/>
      <c r="AL642" s="113"/>
      <c r="AM642" s="113"/>
      <c r="AN642" s="113"/>
      <c r="AO642" s="114"/>
      <c r="AP642" s="114"/>
      <c r="AQ642" s="114"/>
      <c r="AR642" s="114"/>
      <c r="AS642" s="114"/>
      <c r="AT642" s="114"/>
      <c r="AU642" s="114"/>
      <c r="AV642" s="114"/>
      <c r="AW642" s="115"/>
      <c r="AX642" s="115"/>
      <c r="AY642" s="115"/>
      <c r="AZ642" s="107"/>
      <c r="BA642" s="107"/>
    </row>
    <row r="643" spans="1:54" ht="5.8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408"/>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row>
    <row r="644" spans="1:54" ht="14.1" customHeight="1">
      <c r="A644" s="286" t="s">
        <v>44</v>
      </c>
      <c r="B644" s="287"/>
      <c r="C644" s="287"/>
      <c r="D644" s="288"/>
      <c r="E644" s="352" t="s">
        <v>45</v>
      </c>
      <c r="F644" s="353"/>
      <c r="G644" s="353"/>
      <c r="H644" s="353"/>
      <c r="I644" s="353"/>
      <c r="J644" s="353"/>
      <c r="K644" s="353"/>
      <c r="L644" s="353"/>
      <c r="M644" s="353"/>
      <c r="N644" s="353"/>
      <c r="O644" s="353"/>
      <c r="P644" s="353"/>
      <c r="Q644" s="354"/>
      <c r="R644" s="292" t="s">
        <v>46</v>
      </c>
      <c r="S644" s="293"/>
      <c r="T644" s="294" t="s">
        <v>47</v>
      </c>
      <c r="U644" s="295"/>
      <c r="V644" s="296"/>
      <c r="W644" s="297" t="s">
        <v>48</v>
      </c>
      <c r="X644" s="298"/>
      <c r="Y644" s="408"/>
      <c r="AC644" s="2"/>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5"/>
      <c r="AY644" s="105"/>
      <c r="AZ644" s="120"/>
      <c r="BA644" s="120"/>
    </row>
    <row r="645" spans="1:54" ht="20.100000000000001" customHeight="1" thickBot="1">
      <c r="A645" s="339"/>
      <c r="B645" s="340"/>
      <c r="C645" s="340"/>
      <c r="D645" s="341"/>
      <c r="E645" s="272"/>
      <c r="F645" s="273"/>
      <c r="G645" s="273"/>
      <c r="H645" s="273"/>
      <c r="I645" s="273"/>
      <c r="J645" s="273"/>
      <c r="K645" s="273"/>
      <c r="L645" s="273"/>
      <c r="M645" s="273"/>
      <c r="N645" s="273"/>
      <c r="O645" s="273"/>
      <c r="P645" s="273"/>
      <c r="Q645" s="274"/>
      <c r="R645" s="339"/>
      <c r="S645" s="340"/>
      <c r="T645" s="342"/>
      <c r="U645" s="343"/>
      <c r="V645" s="344"/>
      <c r="W645" s="235"/>
      <c r="X645" s="236"/>
      <c r="Y645" s="408"/>
      <c r="AC645" s="2"/>
      <c r="AD645" s="109"/>
      <c r="AE645" s="109"/>
      <c r="AF645" s="109"/>
      <c r="AG645" s="109"/>
      <c r="AH645" s="110"/>
      <c r="AI645" s="110"/>
      <c r="AJ645" s="110"/>
      <c r="AK645" s="110"/>
      <c r="AL645" s="110"/>
      <c r="AM645" s="110"/>
      <c r="AN645" s="110"/>
      <c r="AO645" s="110"/>
      <c r="AP645" s="110"/>
      <c r="AQ645" s="110"/>
      <c r="AR645" s="110"/>
      <c r="AS645" s="110"/>
      <c r="AT645" s="110"/>
      <c r="AU645" s="106"/>
      <c r="AV645" s="106"/>
      <c r="AW645" s="121"/>
      <c r="AX645" s="121"/>
      <c r="AY645" s="121"/>
      <c r="AZ645" s="107"/>
      <c r="BA645" s="107"/>
    </row>
    <row r="646" spans="1:54" ht="14.1" customHeight="1">
      <c r="A646" s="241" t="s">
        <v>49</v>
      </c>
      <c r="B646" s="220" t="s">
        <v>50</v>
      </c>
      <c r="C646" s="220"/>
      <c r="D646" s="220"/>
      <c r="E646" s="220" t="s">
        <v>51</v>
      </c>
      <c r="F646" s="220"/>
      <c r="G646" s="220"/>
      <c r="H646" s="220"/>
      <c r="I646" s="221" t="s">
        <v>68</v>
      </c>
      <c r="J646" s="221"/>
      <c r="K646" s="221"/>
      <c r="L646" s="220" t="s">
        <v>52</v>
      </c>
      <c r="M646" s="220"/>
      <c r="N646" s="246" t="s">
        <v>38</v>
      </c>
      <c r="O646" s="247"/>
      <c r="P646" s="248"/>
      <c r="Q646" s="246" t="s">
        <v>39</v>
      </c>
      <c r="R646" s="247"/>
      <c r="S646" s="249"/>
      <c r="T646" s="345"/>
      <c r="U646" s="345"/>
      <c r="V646" s="346"/>
      <c r="W646" s="237"/>
      <c r="X646" s="238"/>
      <c r="Y646" s="408"/>
      <c r="AC646" s="2"/>
      <c r="AD646" s="104"/>
      <c r="AE646" s="105"/>
      <c r="AF646" s="105"/>
      <c r="AG646" s="105"/>
      <c r="AH646" s="105"/>
      <c r="AI646" s="105"/>
      <c r="AJ646" s="105"/>
      <c r="AK646" s="105"/>
      <c r="AL646" s="161"/>
      <c r="AM646" s="161"/>
      <c r="AN646" s="161"/>
      <c r="AO646" s="105"/>
      <c r="AP646" s="105"/>
      <c r="AQ646" s="105"/>
      <c r="AR646" s="105"/>
      <c r="AS646" s="105"/>
      <c r="AT646" s="105"/>
      <c r="AU646" s="105"/>
      <c r="AV646" s="105"/>
      <c r="AW646" s="121"/>
      <c r="AX646" s="121"/>
      <c r="AY646" s="121"/>
      <c r="AZ646" s="107"/>
      <c r="BA646" s="107"/>
    </row>
    <row r="647" spans="1:54" ht="15" customHeight="1">
      <c r="A647" s="242"/>
      <c r="B647" s="347"/>
      <c r="C647" s="317"/>
      <c r="D647" s="348"/>
      <c r="E647" s="256" t="str">
        <f>IF(B647="","",L647+I647)</f>
        <v/>
      </c>
      <c r="F647" s="256"/>
      <c r="G647" s="256"/>
      <c r="H647" s="256"/>
      <c r="I647" s="256"/>
      <c r="J647" s="256"/>
      <c r="K647" s="256"/>
      <c r="L647" s="333"/>
      <c r="M647" s="334"/>
      <c r="N647" s="336">
        <v>0.1</v>
      </c>
      <c r="O647" s="268" t="str">
        <f>IF(L647=0,"",ROUND(L647*N647,0))</f>
        <v/>
      </c>
      <c r="P647" s="338"/>
      <c r="Q647" s="268" t="str">
        <f>IF(L647=0,"",L647+O647)</f>
        <v/>
      </c>
      <c r="R647" s="269"/>
      <c r="S647" s="269"/>
      <c r="T647" s="46" t="s">
        <v>54</v>
      </c>
      <c r="U647" s="244"/>
      <c r="V647" s="245"/>
      <c r="W647" s="239"/>
      <c r="X647" s="240"/>
      <c r="Y647" s="408"/>
      <c r="AC647" s="2"/>
      <c r="AD647" s="104"/>
      <c r="AE647" s="162"/>
      <c r="AF647" s="162"/>
      <c r="AG647" s="162"/>
      <c r="AH647" s="163"/>
      <c r="AI647" s="163"/>
      <c r="AJ647" s="163"/>
      <c r="AK647" s="163"/>
      <c r="AL647" s="163"/>
      <c r="AM647" s="163"/>
      <c r="AN647" s="163"/>
      <c r="AO647" s="163"/>
      <c r="AP647" s="163"/>
      <c r="AQ647" s="164"/>
      <c r="AR647" s="165"/>
      <c r="AS647" s="165"/>
      <c r="AT647" s="163"/>
      <c r="AU647" s="163"/>
      <c r="AV647" s="163"/>
      <c r="AW647" s="51"/>
      <c r="AX647" s="106"/>
      <c r="AY647" s="106"/>
      <c r="AZ647" s="107"/>
      <c r="BA647" s="107"/>
    </row>
    <row r="648" spans="1:54" ht="15" customHeight="1" thickBot="1">
      <c r="A648" s="243"/>
      <c r="B648" s="349"/>
      <c r="C648" s="350"/>
      <c r="D648" s="351"/>
      <c r="E648" s="257"/>
      <c r="F648" s="257"/>
      <c r="G648" s="257"/>
      <c r="H648" s="257"/>
      <c r="I648" s="257"/>
      <c r="J648" s="257"/>
      <c r="K648" s="257"/>
      <c r="L648" s="270"/>
      <c r="M648" s="335"/>
      <c r="N648" s="337"/>
      <c r="O648" s="270"/>
      <c r="P648" s="335"/>
      <c r="Q648" s="270"/>
      <c r="R648" s="271"/>
      <c r="S648" s="271"/>
      <c r="T648" s="47" t="s">
        <v>55</v>
      </c>
      <c r="U648" s="244"/>
      <c r="V648" s="245"/>
      <c r="W648" s="235"/>
      <c r="X648" s="236"/>
      <c r="Y648" s="408"/>
      <c r="AC648" s="2"/>
      <c r="AD648" s="104"/>
      <c r="AE648" s="162"/>
      <c r="AF648" s="162"/>
      <c r="AG648" s="162"/>
      <c r="AH648" s="163"/>
      <c r="AI648" s="163"/>
      <c r="AJ648" s="163"/>
      <c r="AK648" s="163"/>
      <c r="AL648" s="163"/>
      <c r="AM648" s="163"/>
      <c r="AN648" s="163"/>
      <c r="AO648" s="163"/>
      <c r="AP648" s="163"/>
      <c r="AQ648" s="164"/>
      <c r="AR648" s="165"/>
      <c r="AS648" s="165"/>
      <c r="AT648" s="163"/>
      <c r="AU648" s="163"/>
      <c r="AV648" s="163"/>
      <c r="AW648" s="51"/>
      <c r="AX648" s="106"/>
      <c r="AY648" s="106"/>
      <c r="AZ648" s="107"/>
      <c r="BA648" s="107"/>
    </row>
    <row r="649" spans="1:54" ht="14.1" customHeight="1">
      <c r="A649" s="31"/>
      <c r="B649" s="31"/>
      <c r="C649" s="32"/>
      <c r="E649" s="204" t="s">
        <v>56</v>
      </c>
      <c r="F649" s="206" t="s">
        <v>57</v>
      </c>
      <c r="G649" s="207"/>
      <c r="H649" s="207"/>
      <c r="I649" s="207"/>
      <c r="J649" s="207"/>
      <c r="K649" s="208"/>
      <c r="L649" s="209" t="s">
        <v>69</v>
      </c>
      <c r="M649" s="210"/>
      <c r="N649" s="211" t="s">
        <v>38</v>
      </c>
      <c r="O649" s="209"/>
      <c r="P649" s="210"/>
      <c r="Q649" s="211" t="s">
        <v>58</v>
      </c>
      <c r="R649" s="209"/>
      <c r="S649" s="209"/>
      <c r="T649" s="212" t="s">
        <v>59</v>
      </c>
      <c r="U649" s="213"/>
      <c r="V649" s="214"/>
      <c r="W649" s="237"/>
      <c r="X649" s="238"/>
      <c r="Y649" s="408"/>
      <c r="AC649" s="2"/>
      <c r="AD649" s="71"/>
      <c r="AE649" s="71"/>
      <c r="AF649" s="50"/>
      <c r="AG649" s="2"/>
      <c r="AH649" s="108"/>
      <c r="AI649" s="111"/>
      <c r="AJ649" s="111"/>
      <c r="AK649" s="111"/>
      <c r="AL649" s="111"/>
      <c r="AM649" s="111"/>
      <c r="AN649" s="111"/>
      <c r="AO649" s="112"/>
      <c r="AP649" s="112"/>
      <c r="AQ649" s="112"/>
      <c r="AR649" s="112"/>
      <c r="AS649" s="112"/>
      <c r="AT649" s="112"/>
      <c r="AU649" s="112"/>
      <c r="AV649" s="112"/>
      <c r="AW649" s="105"/>
      <c r="AX649" s="105"/>
      <c r="AY649" s="105"/>
      <c r="AZ649" s="107"/>
      <c r="BA649" s="107"/>
    </row>
    <row r="650" spans="1:54" ht="27.95" customHeight="1">
      <c r="A650" s="31"/>
      <c r="B650" s="31"/>
      <c r="C650" s="32"/>
      <c r="E650" s="205"/>
      <c r="F650" s="215"/>
      <c r="G650" s="216"/>
      <c r="H650" s="216"/>
      <c r="I650" s="216"/>
      <c r="J650" s="216"/>
      <c r="K650" s="217"/>
      <c r="L650" s="218"/>
      <c r="M650" s="219"/>
      <c r="N650" s="282"/>
      <c r="O650" s="218"/>
      <c r="P650" s="219"/>
      <c r="Q650" s="282"/>
      <c r="R650" s="218"/>
      <c r="S650" s="218"/>
      <c r="T650" s="283"/>
      <c r="U650" s="284"/>
      <c r="V650" s="285"/>
      <c r="W650" s="239"/>
      <c r="X650" s="240"/>
      <c r="Y650" s="408"/>
      <c r="AC650" s="2"/>
      <c r="AD650" s="71"/>
      <c r="AE650" s="71"/>
      <c r="AF650" s="50"/>
      <c r="AG650" s="2"/>
      <c r="AH650" s="108"/>
      <c r="AI650" s="113"/>
      <c r="AJ650" s="113"/>
      <c r="AK650" s="113"/>
      <c r="AL650" s="113"/>
      <c r="AM650" s="113"/>
      <c r="AN650" s="113"/>
      <c r="AO650" s="114"/>
      <c r="AP650" s="114"/>
      <c r="AQ650" s="114"/>
      <c r="AR650" s="114"/>
      <c r="AS650" s="114"/>
      <c r="AT650" s="114"/>
      <c r="AU650" s="114"/>
      <c r="AV650" s="114"/>
      <c r="AW650" s="115"/>
      <c r="AX650" s="115"/>
      <c r="AY650" s="115"/>
      <c r="AZ650" s="107"/>
      <c r="BA650" s="107"/>
    </row>
    <row r="651" spans="1:54" ht="30" customHeight="1">
      <c r="A651" s="48"/>
      <c r="B651" s="48"/>
      <c r="C651" s="48"/>
      <c r="D651" s="48"/>
      <c r="E651" s="48"/>
      <c r="F651" s="48"/>
      <c r="G651" s="48"/>
      <c r="H651" s="48"/>
      <c r="I651" s="48"/>
      <c r="J651" s="48"/>
      <c r="K651" s="48"/>
      <c r="L651" s="48"/>
      <c r="M651" s="48"/>
      <c r="N651" s="48"/>
      <c r="O651" s="97"/>
      <c r="P651" s="97"/>
      <c r="Q651" s="48"/>
      <c r="R651" s="48"/>
      <c r="S651" s="48"/>
      <c r="T651" s="48"/>
      <c r="U651" s="48"/>
      <c r="V651" s="48"/>
      <c r="W651" s="48"/>
      <c r="X651" s="48"/>
      <c r="Y651" s="408" t="s">
        <v>95</v>
      </c>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row>
    <row r="652" spans="1:54" ht="14.1" customHeight="1">
      <c r="A652" s="286" t="s">
        <v>44</v>
      </c>
      <c r="B652" s="287"/>
      <c r="C652" s="287"/>
      <c r="D652" s="288"/>
      <c r="E652" s="352" t="s">
        <v>45</v>
      </c>
      <c r="F652" s="353"/>
      <c r="G652" s="353"/>
      <c r="H652" s="353"/>
      <c r="I652" s="353"/>
      <c r="J652" s="353"/>
      <c r="K652" s="353"/>
      <c r="L652" s="353"/>
      <c r="M652" s="353"/>
      <c r="N652" s="353"/>
      <c r="O652" s="353"/>
      <c r="P652" s="353"/>
      <c r="Q652" s="354"/>
      <c r="R652" s="292" t="s">
        <v>46</v>
      </c>
      <c r="S652" s="293"/>
      <c r="T652" s="294" t="s">
        <v>47</v>
      </c>
      <c r="U652" s="295"/>
      <c r="V652" s="296"/>
      <c r="W652" s="297" t="s">
        <v>48</v>
      </c>
      <c r="X652" s="298"/>
      <c r="Y652" s="408"/>
      <c r="AC652" s="2"/>
      <c r="AD652" s="105"/>
      <c r="AE652" s="105"/>
      <c r="AF652" s="105"/>
      <c r="AG652" s="105"/>
      <c r="AH652" s="105"/>
      <c r="AI652" s="105"/>
      <c r="AJ652" s="105"/>
      <c r="AK652" s="105"/>
      <c r="AL652" s="105"/>
      <c r="AM652" s="105"/>
      <c r="AN652" s="105"/>
      <c r="AO652" s="105"/>
      <c r="AP652" s="105"/>
      <c r="AQ652" s="105"/>
      <c r="AR652" s="105"/>
      <c r="AS652" s="105"/>
      <c r="AT652" s="105"/>
      <c r="AU652" s="105"/>
      <c r="AV652" s="105"/>
      <c r="AW652" s="105"/>
      <c r="AX652" s="105"/>
      <c r="AY652" s="105"/>
      <c r="AZ652" s="120"/>
      <c r="BA652" s="120"/>
    </row>
    <row r="653" spans="1:54" ht="20.100000000000001" customHeight="1" thickBot="1">
      <c r="A653" s="339"/>
      <c r="B653" s="340"/>
      <c r="C653" s="340"/>
      <c r="D653" s="341"/>
      <c r="E653" s="272"/>
      <c r="F653" s="273"/>
      <c r="G653" s="273"/>
      <c r="H653" s="273"/>
      <c r="I653" s="273"/>
      <c r="J653" s="273"/>
      <c r="K653" s="273"/>
      <c r="L653" s="273"/>
      <c r="M653" s="273"/>
      <c r="N653" s="273"/>
      <c r="O653" s="273"/>
      <c r="P653" s="273"/>
      <c r="Q653" s="274"/>
      <c r="R653" s="339"/>
      <c r="S653" s="340"/>
      <c r="T653" s="342"/>
      <c r="U653" s="343"/>
      <c r="V653" s="344"/>
      <c r="W653" s="235"/>
      <c r="X653" s="236"/>
      <c r="Y653" s="408"/>
      <c r="AC653" s="2"/>
      <c r="AD653" s="109"/>
      <c r="AE653" s="109"/>
      <c r="AF653" s="109"/>
      <c r="AG653" s="109"/>
      <c r="AH653" s="110"/>
      <c r="AI653" s="110"/>
      <c r="AJ653" s="110"/>
      <c r="AK653" s="110"/>
      <c r="AL653" s="110"/>
      <c r="AM653" s="110"/>
      <c r="AN653" s="110"/>
      <c r="AO653" s="110"/>
      <c r="AP653" s="110"/>
      <c r="AQ653" s="110"/>
      <c r="AR653" s="110"/>
      <c r="AS653" s="110"/>
      <c r="AT653" s="110"/>
      <c r="AU653" s="106"/>
      <c r="AV653" s="106"/>
      <c r="AW653" s="121"/>
      <c r="AX653" s="121"/>
      <c r="AY653" s="121"/>
      <c r="AZ653" s="107"/>
      <c r="BA653" s="107"/>
    </row>
    <row r="654" spans="1:54" ht="14.1" customHeight="1">
      <c r="A654" s="241" t="s">
        <v>49</v>
      </c>
      <c r="B654" s="220" t="s">
        <v>50</v>
      </c>
      <c r="C654" s="220"/>
      <c r="D654" s="220"/>
      <c r="E654" s="220" t="s">
        <v>51</v>
      </c>
      <c r="F654" s="220"/>
      <c r="G654" s="220"/>
      <c r="H654" s="220"/>
      <c r="I654" s="221" t="s">
        <v>68</v>
      </c>
      <c r="J654" s="221"/>
      <c r="K654" s="221"/>
      <c r="L654" s="220" t="s">
        <v>52</v>
      </c>
      <c r="M654" s="220"/>
      <c r="N654" s="246" t="s">
        <v>38</v>
      </c>
      <c r="O654" s="247"/>
      <c r="P654" s="248"/>
      <c r="Q654" s="246" t="s">
        <v>39</v>
      </c>
      <c r="R654" s="247"/>
      <c r="S654" s="249"/>
      <c r="T654" s="345"/>
      <c r="U654" s="345"/>
      <c r="V654" s="346"/>
      <c r="W654" s="237"/>
      <c r="X654" s="238"/>
      <c r="Y654" s="408"/>
      <c r="AC654" s="2"/>
      <c r="AD654" s="104"/>
      <c r="AE654" s="105"/>
      <c r="AF654" s="105"/>
      <c r="AG654" s="105"/>
      <c r="AH654" s="105"/>
      <c r="AI654" s="105"/>
      <c r="AJ654" s="105"/>
      <c r="AK654" s="105"/>
      <c r="AL654" s="161"/>
      <c r="AM654" s="161"/>
      <c r="AN654" s="161"/>
      <c r="AO654" s="105"/>
      <c r="AP654" s="105"/>
      <c r="AQ654" s="105"/>
      <c r="AR654" s="105"/>
      <c r="AS654" s="105"/>
      <c r="AT654" s="105"/>
      <c r="AU654" s="105"/>
      <c r="AV654" s="105"/>
      <c r="AW654" s="121"/>
      <c r="AX654" s="121"/>
      <c r="AY654" s="121"/>
      <c r="AZ654" s="107"/>
      <c r="BA654" s="107"/>
    </row>
    <row r="655" spans="1:54" ht="15" customHeight="1">
      <c r="A655" s="242"/>
      <c r="B655" s="347"/>
      <c r="C655" s="317"/>
      <c r="D655" s="348"/>
      <c r="E655" s="256" t="str">
        <f>IF(B655="","",L655+I655)</f>
        <v/>
      </c>
      <c r="F655" s="256"/>
      <c r="G655" s="256"/>
      <c r="H655" s="256"/>
      <c r="I655" s="256"/>
      <c r="J655" s="256"/>
      <c r="K655" s="256"/>
      <c r="L655" s="333"/>
      <c r="M655" s="334"/>
      <c r="N655" s="336">
        <v>0.1</v>
      </c>
      <c r="O655" s="268" t="str">
        <f>IF(L655=0,"",ROUND(L655*N655,0))</f>
        <v/>
      </c>
      <c r="P655" s="338"/>
      <c r="Q655" s="268" t="str">
        <f>IF(L655=0,"",L655+O655)</f>
        <v/>
      </c>
      <c r="R655" s="269"/>
      <c r="S655" s="269"/>
      <c r="T655" s="46" t="s">
        <v>54</v>
      </c>
      <c r="U655" s="244"/>
      <c r="V655" s="245"/>
      <c r="W655" s="239"/>
      <c r="X655" s="240"/>
      <c r="Y655" s="408"/>
      <c r="AC655" s="2"/>
      <c r="AD655" s="104"/>
      <c r="AE655" s="162"/>
      <c r="AF655" s="162"/>
      <c r="AG655" s="162"/>
      <c r="AH655" s="163"/>
      <c r="AI655" s="163"/>
      <c r="AJ655" s="163"/>
      <c r="AK655" s="163"/>
      <c r="AL655" s="163"/>
      <c r="AM655" s="163"/>
      <c r="AN655" s="163"/>
      <c r="AO655" s="163"/>
      <c r="AP655" s="163"/>
      <c r="AQ655" s="164"/>
      <c r="AR655" s="165"/>
      <c r="AS655" s="165"/>
      <c r="AT655" s="163"/>
      <c r="AU655" s="163"/>
      <c r="AV655" s="163"/>
      <c r="AW655" s="51"/>
      <c r="AX655" s="106"/>
      <c r="AY655" s="106"/>
      <c r="AZ655" s="107"/>
      <c r="BA655" s="107"/>
    </row>
    <row r="656" spans="1:54" ht="15" customHeight="1" thickBot="1">
      <c r="A656" s="243"/>
      <c r="B656" s="349"/>
      <c r="C656" s="350"/>
      <c r="D656" s="351"/>
      <c r="E656" s="257"/>
      <c r="F656" s="257"/>
      <c r="G656" s="257"/>
      <c r="H656" s="257"/>
      <c r="I656" s="257"/>
      <c r="J656" s="257"/>
      <c r="K656" s="257"/>
      <c r="L656" s="270"/>
      <c r="M656" s="335"/>
      <c r="N656" s="337"/>
      <c r="O656" s="270"/>
      <c r="P656" s="335"/>
      <c r="Q656" s="270"/>
      <c r="R656" s="271"/>
      <c r="S656" s="271"/>
      <c r="T656" s="47" t="s">
        <v>55</v>
      </c>
      <c r="U656" s="244"/>
      <c r="V656" s="245"/>
      <c r="W656" s="235"/>
      <c r="X656" s="236"/>
      <c r="Y656" s="408"/>
      <c r="AC656" s="2"/>
      <c r="AD656" s="104"/>
      <c r="AE656" s="162"/>
      <c r="AF656" s="162"/>
      <c r="AG656" s="162"/>
      <c r="AH656" s="163"/>
      <c r="AI656" s="163"/>
      <c r="AJ656" s="163"/>
      <c r="AK656" s="163"/>
      <c r="AL656" s="163"/>
      <c r="AM656" s="163"/>
      <c r="AN656" s="163"/>
      <c r="AO656" s="163"/>
      <c r="AP656" s="163"/>
      <c r="AQ656" s="164"/>
      <c r="AR656" s="165"/>
      <c r="AS656" s="165"/>
      <c r="AT656" s="163"/>
      <c r="AU656" s="163"/>
      <c r="AV656" s="163"/>
      <c r="AW656" s="51"/>
      <c r="AX656" s="106"/>
      <c r="AY656" s="106"/>
      <c r="AZ656" s="107"/>
      <c r="BA656" s="107"/>
    </row>
    <row r="657" spans="1:53" ht="14.1" customHeight="1">
      <c r="A657" s="31"/>
      <c r="B657" s="31"/>
      <c r="C657" s="32"/>
      <c r="E657" s="204" t="s">
        <v>56</v>
      </c>
      <c r="F657" s="206" t="s">
        <v>57</v>
      </c>
      <c r="G657" s="207"/>
      <c r="H657" s="207"/>
      <c r="I657" s="207"/>
      <c r="J657" s="207"/>
      <c r="K657" s="208"/>
      <c r="L657" s="209" t="s">
        <v>69</v>
      </c>
      <c r="M657" s="210"/>
      <c r="N657" s="211" t="s">
        <v>38</v>
      </c>
      <c r="O657" s="209"/>
      <c r="P657" s="210"/>
      <c r="Q657" s="211" t="s">
        <v>58</v>
      </c>
      <c r="R657" s="209"/>
      <c r="S657" s="209"/>
      <c r="T657" s="212" t="s">
        <v>59</v>
      </c>
      <c r="U657" s="213"/>
      <c r="V657" s="214"/>
      <c r="W657" s="237"/>
      <c r="X657" s="238"/>
      <c r="Y657" s="408"/>
      <c r="AC657" s="2"/>
      <c r="AD657" s="71"/>
      <c r="AE657" s="71"/>
      <c r="AF657" s="50"/>
      <c r="AG657" s="2"/>
      <c r="AH657" s="108"/>
      <c r="AI657" s="111"/>
      <c r="AJ657" s="111"/>
      <c r="AK657" s="111"/>
      <c r="AL657" s="111"/>
      <c r="AM657" s="111"/>
      <c r="AN657" s="111"/>
      <c r="AO657" s="112"/>
      <c r="AP657" s="112"/>
      <c r="AQ657" s="112"/>
      <c r="AR657" s="112"/>
      <c r="AS657" s="112"/>
      <c r="AT657" s="112"/>
      <c r="AU657" s="112"/>
      <c r="AV657" s="112"/>
      <c r="AW657" s="105"/>
      <c r="AX657" s="105"/>
      <c r="AY657" s="105"/>
      <c r="AZ657" s="107"/>
      <c r="BA657" s="107"/>
    </row>
    <row r="658" spans="1:53" ht="27.95" customHeight="1">
      <c r="A658" s="31"/>
      <c r="B658" s="31"/>
      <c r="C658" s="32"/>
      <c r="E658" s="205"/>
      <c r="F658" s="215"/>
      <c r="G658" s="216"/>
      <c r="H658" s="216"/>
      <c r="I658" s="216"/>
      <c r="J658" s="216"/>
      <c r="K658" s="217"/>
      <c r="L658" s="218"/>
      <c r="M658" s="219"/>
      <c r="N658" s="282"/>
      <c r="O658" s="218"/>
      <c r="P658" s="219"/>
      <c r="Q658" s="282"/>
      <c r="R658" s="218"/>
      <c r="S658" s="218"/>
      <c r="T658" s="283"/>
      <c r="U658" s="284"/>
      <c r="V658" s="285"/>
      <c r="W658" s="239"/>
      <c r="X658" s="240"/>
      <c r="Y658" s="408"/>
      <c r="AC658" s="2"/>
      <c r="AD658" s="71"/>
      <c r="AE658" s="71"/>
      <c r="AF658" s="50"/>
      <c r="AG658" s="2"/>
      <c r="AH658" s="108"/>
      <c r="AI658" s="113"/>
      <c r="AJ658" s="113"/>
      <c r="AK658" s="113"/>
      <c r="AL658" s="113"/>
      <c r="AM658" s="113"/>
      <c r="AN658" s="113"/>
      <c r="AO658" s="114"/>
      <c r="AP658" s="114"/>
      <c r="AQ658" s="114"/>
      <c r="AR658" s="114"/>
      <c r="AS658" s="114"/>
      <c r="AT658" s="114"/>
      <c r="AU658" s="114"/>
      <c r="AV658" s="114"/>
      <c r="AW658" s="115"/>
      <c r="AX658" s="115"/>
      <c r="AY658" s="115"/>
      <c r="AZ658" s="107"/>
      <c r="BA658" s="107"/>
    </row>
    <row r="659" spans="1:53" ht="5.8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408"/>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row>
    <row r="660" spans="1:53" ht="14.1" customHeight="1">
      <c r="A660" s="286" t="s">
        <v>44</v>
      </c>
      <c r="B660" s="287"/>
      <c r="C660" s="287"/>
      <c r="D660" s="288"/>
      <c r="E660" s="352" t="s">
        <v>45</v>
      </c>
      <c r="F660" s="353"/>
      <c r="G660" s="353"/>
      <c r="H660" s="353"/>
      <c r="I660" s="353"/>
      <c r="J660" s="353"/>
      <c r="K660" s="353"/>
      <c r="L660" s="353"/>
      <c r="M660" s="353"/>
      <c r="N660" s="353"/>
      <c r="O660" s="353"/>
      <c r="P660" s="353"/>
      <c r="Q660" s="354"/>
      <c r="R660" s="292" t="s">
        <v>46</v>
      </c>
      <c r="S660" s="293"/>
      <c r="T660" s="294" t="s">
        <v>47</v>
      </c>
      <c r="U660" s="295"/>
      <c r="V660" s="296"/>
      <c r="W660" s="297" t="s">
        <v>48</v>
      </c>
      <c r="X660" s="298"/>
      <c r="Y660" s="408"/>
      <c r="AC660" s="2"/>
      <c r="AD660" s="105"/>
      <c r="AE660" s="105"/>
      <c r="AF660" s="105"/>
      <c r="AG660" s="105"/>
      <c r="AH660" s="105"/>
      <c r="AI660" s="105"/>
      <c r="AJ660" s="105"/>
      <c r="AK660" s="105"/>
      <c r="AL660" s="105"/>
      <c r="AM660" s="105"/>
      <c r="AN660" s="105"/>
      <c r="AO660" s="105"/>
      <c r="AP660" s="105"/>
      <c r="AQ660" s="105"/>
      <c r="AR660" s="105"/>
      <c r="AS660" s="105"/>
      <c r="AT660" s="105"/>
      <c r="AU660" s="105"/>
      <c r="AV660" s="105"/>
      <c r="AW660" s="105"/>
      <c r="AX660" s="105"/>
      <c r="AY660" s="105"/>
      <c r="AZ660" s="120"/>
      <c r="BA660" s="120"/>
    </row>
    <row r="661" spans="1:53" ht="20.100000000000001" customHeight="1" thickBot="1">
      <c r="A661" s="339"/>
      <c r="B661" s="340"/>
      <c r="C661" s="340"/>
      <c r="D661" s="341"/>
      <c r="E661" s="272"/>
      <c r="F661" s="273"/>
      <c r="G661" s="273"/>
      <c r="H661" s="273"/>
      <c r="I661" s="273"/>
      <c r="J661" s="273"/>
      <c r="K661" s="273"/>
      <c r="L661" s="273"/>
      <c r="M661" s="273"/>
      <c r="N661" s="273"/>
      <c r="O661" s="273"/>
      <c r="P661" s="273"/>
      <c r="Q661" s="274"/>
      <c r="R661" s="339"/>
      <c r="S661" s="340"/>
      <c r="T661" s="342"/>
      <c r="U661" s="343"/>
      <c r="V661" s="344"/>
      <c r="W661" s="235"/>
      <c r="X661" s="236"/>
      <c r="Y661" s="408"/>
      <c r="AC661" s="2"/>
      <c r="AD661" s="109"/>
      <c r="AE661" s="109"/>
      <c r="AF661" s="109"/>
      <c r="AG661" s="109"/>
      <c r="AH661" s="110"/>
      <c r="AI661" s="110"/>
      <c r="AJ661" s="110"/>
      <c r="AK661" s="110"/>
      <c r="AL661" s="110"/>
      <c r="AM661" s="110"/>
      <c r="AN661" s="110"/>
      <c r="AO661" s="110"/>
      <c r="AP661" s="110"/>
      <c r="AQ661" s="110"/>
      <c r="AR661" s="110"/>
      <c r="AS661" s="110"/>
      <c r="AT661" s="110"/>
      <c r="AU661" s="106"/>
      <c r="AV661" s="106"/>
      <c r="AW661" s="121"/>
      <c r="AX661" s="121"/>
      <c r="AY661" s="121"/>
      <c r="AZ661" s="107"/>
      <c r="BA661" s="107"/>
    </row>
    <row r="662" spans="1:53" ht="14.1" customHeight="1">
      <c r="A662" s="241" t="s">
        <v>49</v>
      </c>
      <c r="B662" s="220" t="s">
        <v>50</v>
      </c>
      <c r="C662" s="220"/>
      <c r="D662" s="220"/>
      <c r="E662" s="220" t="s">
        <v>51</v>
      </c>
      <c r="F662" s="220"/>
      <c r="G662" s="220"/>
      <c r="H662" s="220"/>
      <c r="I662" s="221" t="s">
        <v>68</v>
      </c>
      <c r="J662" s="221"/>
      <c r="K662" s="221"/>
      <c r="L662" s="220" t="s">
        <v>52</v>
      </c>
      <c r="M662" s="220"/>
      <c r="N662" s="246" t="s">
        <v>38</v>
      </c>
      <c r="O662" s="247"/>
      <c r="P662" s="248"/>
      <c r="Q662" s="246" t="s">
        <v>39</v>
      </c>
      <c r="R662" s="247"/>
      <c r="S662" s="249"/>
      <c r="T662" s="345"/>
      <c r="U662" s="345"/>
      <c r="V662" s="346"/>
      <c r="W662" s="237"/>
      <c r="X662" s="238"/>
      <c r="Y662" s="408"/>
      <c r="AC662" s="2"/>
      <c r="AD662" s="104"/>
      <c r="AE662" s="105"/>
      <c r="AF662" s="105"/>
      <c r="AG662" s="105"/>
      <c r="AH662" s="105"/>
      <c r="AI662" s="105"/>
      <c r="AJ662" s="105"/>
      <c r="AK662" s="105"/>
      <c r="AL662" s="161"/>
      <c r="AM662" s="161"/>
      <c r="AN662" s="161"/>
      <c r="AO662" s="105"/>
      <c r="AP662" s="105"/>
      <c r="AQ662" s="105"/>
      <c r="AR662" s="105"/>
      <c r="AS662" s="105"/>
      <c r="AT662" s="105"/>
      <c r="AU662" s="105"/>
      <c r="AV662" s="105"/>
      <c r="AW662" s="121"/>
      <c r="AX662" s="121"/>
      <c r="AY662" s="121"/>
      <c r="AZ662" s="107"/>
      <c r="BA662" s="107"/>
    </row>
    <row r="663" spans="1:53" ht="15" customHeight="1">
      <c r="A663" s="242"/>
      <c r="B663" s="347"/>
      <c r="C663" s="317"/>
      <c r="D663" s="348"/>
      <c r="E663" s="256" t="str">
        <f>IF(B663="","",L663+I663)</f>
        <v/>
      </c>
      <c r="F663" s="256"/>
      <c r="G663" s="256"/>
      <c r="H663" s="256"/>
      <c r="I663" s="256"/>
      <c r="J663" s="256"/>
      <c r="K663" s="256"/>
      <c r="L663" s="333"/>
      <c r="M663" s="334"/>
      <c r="N663" s="336">
        <v>0.1</v>
      </c>
      <c r="O663" s="268" t="str">
        <f>IF(L663=0,"",ROUND(L663*N663,0))</f>
        <v/>
      </c>
      <c r="P663" s="338"/>
      <c r="Q663" s="268" t="str">
        <f>IF(L663=0,"",L663+O663)</f>
        <v/>
      </c>
      <c r="R663" s="269"/>
      <c r="S663" s="269"/>
      <c r="T663" s="46" t="s">
        <v>54</v>
      </c>
      <c r="U663" s="244"/>
      <c r="V663" s="245"/>
      <c r="W663" s="239"/>
      <c r="X663" s="240"/>
      <c r="Y663" s="408"/>
      <c r="AC663" s="2"/>
      <c r="AD663" s="104"/>
      <c r="AE663" s="162"/>
      <c r="AF663" s="162"/>
      <c r="AG663" s="162"/>
      <c r="AH663" s="163"/>
      <c r="AI663" s="163"/>
      <c r="AJ663" s="163"/>
      <c r="AK663" s="163"/>
      <c r="AL663" s="163"/>
      <c r="AM663" s="163"/>
      <c r="AN663" s="163"/>
      <c r="AO663" s="163"/>
      <c r="AP663" s="163"/>
      <c r="AQ663" s="164"/>
      <c r="AR663" s="165"/>
      <c r="AS663" s="165"/>
      <c r="AT663" s="163"/>
      <c r="AU663" s="163"/>
      <c r="AV663" s="163"/>
      <c r="AW663" s="51"/>
      <c r="AX663" s="106"/>
      <c r="AY663" s="106"/>
      <c r="AZ663" s="107"/>
      <c r="BA663" s="107"/>
    </row>
    <row r="664" spans="1:53" ht="15" customHeight="1" thickBot="1">
      <c r="A664" s="243"/>
      <c r="B664" s="349"/>
      <c r="C664" s="350"/>
      <c r="D664" s="351"/>
      <c r="E664" s="257"/>
      <c r="F664" s="257"/>
      <c r="G664" s="257"/>
      <c r="H664" s="257"/>
      <c r="I664" s="257"/>
      <c r="J664" s="257"/>
      <c r="K664" s="257"/>
      <c r="L664" s="270"/>
      <c r="M664" s="335"/>
      <c r="N664" s="337"/>
      <c r="O664" s="270"/>
      <c r="P664" s="335"/>
      <c r="Q664" s="270"/>
      <c r="R664" s="271"/>
      <c r="S664" s="271"/>
      <c r="T664" s="47" t="s">
        <v>55</v>
      </c>
      <c r="U664" s="244"/>
      <c r="V664" s="245"/>
      <c r="W664" s="235"/>
      <c r="X664" s="236"/>
      <c r="Y664" s="408"/>
      <c r="AC664" s="2"/>
      <c r="AD664" s="104"/>
      <c r="AE664" s="162"/>
      <c r="AF664" s="162"/>
      <c r="AG664" s="162"/>
      <c r="AH664" s="163"/>
      <c r="AI664" s="163"/>
      <c r="AJ664" s="163"/>
      <c r="AK664" s="163"/>
      <c r="AL664" s="163"/>
      <c r="AM664" s="163"/>
      <c r="AN664" s="163"/>
      <c r="AO664" s="163"/>
      <c r="AP664" s="163"/>
      <c r="AQ664" s="164"/>
      <c r="AR664" s="165"/>
      <c r="AS664" s="165"/>
      <c r="AT664" s="163"/>
      <c r="AU664" s="163"/>
      <c r="AV664" s="163"/>
      <c r="AW664" s="51"/>
      <c r="AX664" s="106"/>
      <c r="AY664" s="106"/>
      <c r="AZ664" s="107"/>
      <c r="BA664" s="107"/>
    </row>
    <row r="665" spans="1:53" ht="14.1" customHeight="1">
      <c r="A665" s="31"/>
      <c r="B665" s="31"/>
      <c r="C665" s="32"/>
      <c r="E665" s="204" t="s">
        <v>56</v>
      </c>
      <c r="F665" s="206" t="s">
        <v>57</v>
      </c>
      <c r="G665" s="207"/>
      <c r="H665" s="207"/>
      <c r="I665" s="207"/>
      <c r="J665" s="207"/>
      <c r="K665" s="208"/>
      <c r="L665" s="209" t="s">
        <v>69</v>
      </c>
      <c r="M665" s="210"/>
      <c r="N665" s="211" t="s">
        <v>38</v>
      </c>
      <c r="O665" s="209"/>
      <c r="P665" s="210"/>
      <c r="Q665" s="211" t="s">
        <v>58</v>
      </c>
      <c r="R665" s="209"/>
      <c r="S665" s="209"/>
      <c r="T665" s="212" t="s">
        <v>59</v>
      </c>
      <c r="U665" s="213"/>
      <c r="V665" s="214"/>
      <c r="W665" s="237"/>
      <c r="X665" s="238"/>
      <c r="Y665" s="408"/>
      <c r="AC665" s="2"/>
      <c r="AD665" s="71"/>
      <c r="AE665" s="71"/>
      <c r="AF665" s="50"/>
      <c r="AG665" s="2"/>
      <c r="AH665" s="108"/>
      <c r="AI665" s="111"/>
      <c r="AJ665" s="111"/>
      <c r="AK665" s="111"/>
      <c r="AL665" s="111"/>
      <c r="AM665" s="111"/>
      <c r="AN665" s="111"/>
      <c r="AO665" s="112"/>
      <c r="AP665" s="112"/>
      <c r="AQ665" s="112"/>
      <c r="AR665" s="112"/>
      <c r="AS665" s="112"/>
      <c r="AT665" s="112"/>
      <c r="AU665" s="112"/>
      <c r="AV665" s="112"/>
      <c r="AW665" s="105"/>
      <c r="AX665" s="105"/>
      <c r="AY665" s="105"/>
      <c r="AZ665" s="107"/>
      <c r="BA665" s="107"/>
    </row>
    <row r="666" spans="1:53" ht="27.95" customHeight="1">
      <c r="A666" s="31"/>
      <c r="B666" s="31"/>
      <c r="C666" s="32"/>
      <c r="E666" s="205"/>
      <c r="F666" s="215"/>
      <c r="G666" s="216"/>
      <c r="H666" s="216"/>
      <c r="I666" s="216"/>
      <c r="J666" s="216"/>
      <c r="K666" s="217"/>
      <c r="L666" s="218"/>
      <c r="M666" s="219"/>
      <c r="N666" s="282"/>
      <c r="O666" s="218"/>
      <c r="P666" s="219"/>
      <c r="Q666" s="282"/>
      <c r="R666" s="218"/>
      <c r="S666" s="218"/>
      <c r="T666" s="283"/>
      <c r="U666" s="284"/>
      <c r="V666" s="285"/>
      <c r="W666" s="239"/>
      <c r="X666" s="240"/>
      <c r="Y666" s="408"/>
      <c r="AC666" s="2"/>
      <c r="AD666" s="71"/>
      <c r="AE666" s="71"/>
      <c r="AF666" s="50"/>
      <c r="AG666" s="2"/>
      <c r="AH666" s="108"/>
      <c r="AI666" s="113"/>
      <c r="AJ666" s="113"/>
      <c r="AK666" s="113"/>
      <c r="AL666" s="113"/>
      <c r="AM666" s="113"/>
      <c r="AN666" s="113"/>
      <c r="AO666" s="114"/>
      <c r="AP666" s="114"/>
      <c r="AQ666" s="114"/>
      <c r="AR666" s="114"/>
      <c r="AS666" s="114"/>
      <c r="AT666" s="114"/>
      <c r="AU666" s="114"/>
      <c r="AV666" s="114"/>
      <c r="AW666" s="115"/>
      <c r="AX666" s="115"/>
      <c r="AY666" s="115"/>
      <c r="AZ666" s="107"/>
      <c r="BA666" s="107"/>
    </row>
    <row r="667" spans="1:53" ht="5.8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408"/>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row>
    <row r="668" spans="1:53" ht="14.1" customHeight="1">
      <c r="A668" s="286" t="s">
        <v>44</v>
      </c>
      <c r="B668" s="287"/>
      <c r="C668" s="287"/>
      <c r="D668" s="288"/>
      <c r="E668" s="352" t="s">
        <v>45</v>
      </c>
      <c r="F668" s="353"/>
      <c r="G668" s="353"/>
      <c r="H668" s="353"/>
      <c r="I668" s="353"/>
      <c r="J668" s="353"/>
      <c r="K668" s="353"/>
      <c r="L668" s="353"/>
      <c r="M668" s="353"/>
      <c r="N668" s="353"/>
      <c r="O668" s="353"/>
      <c r="P668" s="353"/>
      <c r="Q668" s="354"/>
      <c r="R668" s="292" t="s">
        <v>46</v>
      </c>
      <c r="S668" s="293"/>
      <c r="T668" s="294" t="s">
        <v>47</v>
      </c>
      <c r="U668" s="295"/>
      <c r="V668" s="296"/>
      <c r="W668" s="297" t="s">
        <v>48</v>
      </c>
      <c r="X668" s="298"/>
      <c r="Y668" s="408"/>
      <c r="AC668" s="2"/>
      <c r="AD668" s="105"/>
      <c r="AE668" s="105"/>
      <c r="AF668" s="105"/>
      <c r="AG668" s="105"/>
      <c r="AH668" s="105"/>
      <c r="AI668" s="105"/>
      <c r="AJ668" s="105"/>
      <c r="AK668" s="105"/>
      <c r="AL668" s="105"/>
      <c r="AM668" s="105"/>
      <c r="AN668" s="105"/>
      <c r="AO668" s="105"/>
      <c r="AP668" s="105"/>
      <c r="AQ668" s="105"/>
      <c r="AR668" s="105"/>
      <c r="AS668" s="105"/>
      <c r="AT668" s="105"/>
      <c r="AU668" s="105"/>
      <c r="AV668" s="105"/>
      <c r="AW668" s="105"/>
      <c r="AX668" s="105"/>
      <c r="AY668" s="105"/>
      <c r="AZ668" s="120"/>
      <c r="BA668" s="120"/>
    </row>
    <row r="669" spans="1:53" ht="20.100000000000001" customHeight="1" thickBot="1">
      <c r="A669" s="339"/>
      <c r="B669" s="340"/>
      <c r="C669" s="340"/>
      <c r="D669" s="341"/>
      <c r="E669" s="272"/>
      <c r="F669" s="273"/>
      <c r="G669" s="273"/>
      <c r="H669" s="273"/>
      <c r="I669" s="273"/>
      <c r="J669" s="273"/>
      <c r="K669" s="273"/>
      <c r="L669" s="273"/>
      <c r="M669" s="273"/>
      <c r="N669" s="273"/>
      <c r="O669" s="273"/>
      <c r="P669" s="273"/>
      <c r="Q669" s="274"/>
      <c r="R669" s="339"/>
      <c r="S669" s="340"/>
      <c r="T669" s="342"/>
      <c r="U669" s="343"/>
      <c r="V669" s="344"/>
      <c r="W669" s="235"/>
      <c r="X669" s="236"/>
      <c r="Y669" s="408"/>
      <c r="AC669" s="2"/>
      <c r="AD669" s="109"/>
      <c r="AE669" s="109"/>
      <c r="AF669" s="109"/>
      <c r="AG669" s="109"/>
      <c r="AH669" s="110"/>
      <c r="AI669" s="110"/>
      <c r="AJ669" s="110"/>
      <c r="AK669" s="110"/>
      <c r="AL669" s="110"/>
      <c r="AM669" s="110"/>
      <c r="AN669" s="110"/>
      <c r="AO669" s="110"/>
      <c r="AP669" s="110"/>
      <c r="AQ669" s="110"/>
      <c r="AR669" s="110"/>
      <c r="AS669" s="110"/>
      <c r="AT669" s="110"/>
      <c r="AU669" s="106"/>
      <c r="AV669" s="106"/>
      <c r="AW669" s="121"/>
      <c r="AX669" s="121"/>
      <c r="AY669" s="121"/>
      <c r="AZ669" s="107"/>
      <c r="BA669" s="107"/>
    </row>
    <row r="670" spans="1:53" ht="14.1" customHeight="1">
      <c r="A670" s="241" t="s">
        <v>49</v>
      </c>
      <c r="B670" s="220" t="s">
        <v>50</v>
      </c>
      <c r="C670" s="220"/>
      <c r="D670" s="220"/>
      <c r="E670" s="220" t="s">
        <v>51</v>
      </c>
      <c r="F670" s="220"/>
      <c r="G670" s="220"/>
      <c r="H670" s="220"/>
      <c r="I670" s="221" t="s">
        <v>68</v>
      </c>
      <c r="J670" s="221"/>
      <c r="K670" s="221"/>
      <c r="L670" s="220" t="s">
        <v>52</v>
      </c>
      <c r="M670" s="220"/>
      <c r="N670" s="246" t="s">
        <v>38</v>
      </c>
      <c r="O670" s="247"/>
      <c r="P670" s="248"/>
      <c r="Q670" s="246" t="s">
        <v>39</v>
      </c>
      <c r="R670" s="247"/>
      <c r="S670" s="249"/>
      <c r="T670" s="345"/>
      <c r="U670" s="345"/>
      <c r="V670" s="346"/>
      <c r="W670" s="237"/>
      <c r="X670" s="238"/>
      <c r="Y670" s="408"/>
      <c r="AC670" s="2"/>
      <c r="AD670" s="104"/>
      <c r="AE670" s="105"/>
      <c r="AF670" s="105"/>
      <c r="AG670" s="105"/>
      <c r="AH670" s="105"/>
      <c r="AI670" s="105"/>
      <c r="AJ670" s="105"/>
      <c r="AK670" s="105"/>
      <c r="AL670" s="161"/>
      <c r="AM670" s="161"/>
      <c r="AN670" s="161"/>
      <c r="AO670" s="105"/>
      <c r="AP670" s="105"/>
      <c r="AQ670" s="105"/>
      <c r="AR670" s="105"/>
      <c r="AS670" s="105"/>
      <c r="AT670" s="105"/>
      <c r="AU670" s="105"/>
      <c r="AV670" s="105"/>
      <c r="AW670" s="121"/>
      <c r="AX670" s="121"/>
      <c r="AY670" s="121"/>
      <c r="AZ670" s="107"/>
      <c r="BA670" s="107"/>
    </row>
    <row r="671" spans="1:53" ht="15" customHeight="1">
      <c r="A671" s="242"/>
      <c r="B671" s="347"/>
      <c r="C671" s="317"/>
      <c r="D671" s="348"/>
      <c r="E671" s="256" t="str">
        <f>IF(B671="","",L671+I671)</f>
        <v/>
      </c>
      <c r="F671" s="256"/>
      <c r="G671" s="256"/>
      <c r="H671" s="256"/>
      <c r="I671" s="256"/>
      <c r="J671" s="256"/>
      <c r="K671" s="256"/>
      <c r="L671" s="333"/>
      <c r="M671" s="334"/>
      <c r="N671" s="336">
        <v>0.1</v>
      </c>
      <c r="O671" s="268" t="str">
        <f>IF(L671=0,"",ROUND(L671*N671,0))</f>
        <v/>
      </c>
      <c r="P671" s="338"/>
      <c r="Q671" s="268" t="str">
        <f>IF(L671=0,"",L671+O671)</f>
        <v/>
      </c>
      <c r="R671" s="269"/>
      <c r="S671" s="269"/>
      <c r="T671" s="46" t="s">
        <v>54</v>
      </c>
      <c r="U671" s="244"/>
      <c r="V671" s="245"/>
      <c r="W671" s="239"/>
      <c r="X671" s="240"/>
      <c r="Y671" s="408"/>
      <c r="AC671" s="2"/>
      <c r="AD671" s="104"/>
      <c r="AE671" s="162"/>
      <c r="AF671" s="162"/>
      <c r="AG671" s="162"/>
      <c r="AH671" s="163"/>
      <c r="AI671" s="163"/>
      <c r="AJ671" s="163"/>
      <c r="AK671" s="163"/>
      <c r="AL671" s="163"/>
      <c r="AM671" s="163"/>
      <c r="AN671" s="163"/>
      <c r="AO671" s="163"/>
      <c r="AP671" s="163"/>
      <c r="AQ671" s="164"/>
      <c r="AR671" s="165"/>
      <c r="AS671" s="165"/>
      <c r="AT671" s="163"/>
      <c r="AU671" s="163"/>
      <c r="AV671" s="163"/>
      <c r="AW671" s="51"/>
      <c r="AX671" s="106"/>
      <c r="AY671" s="106"/>
      <c r="AZ671" s="107"/>
      <c r="BA671" s="107"/>
    </row>
    <row r="672" spans="1:53" ht="15" customHeight="1" thickBot="1">
      <c r="A672" s="243"/>
      <c r="B672" s="349"/>
      <c r="C672" s="350"/>
      <c r="D672" s="351"/>
      <c r="E672" s="257"/>
      <c r="F672" s="257"/>
      <c r="G672" s="257"/>
      <c r="H672" s="257"/>
      <c r="I672" s="257"/>
      <c r="J672" s="257"/>
      <c r="K672" s="257"/>
      <c r="L672" s="270"/>
      <c r="M672" s="335"/>
      <c r="N672" s="337"/>
      <c r="O672" s="270"/>
      <c r="P672" s="335"/>
      <c r="Q672" s="270"/>
      <c r="R672" s="271"/>
      <c r="S672" s="271"/>
      <c r="T672" s="47" t="s">
        <v>55</v>
      </c>
      <c r="U672" s="244"/>
      <c r="V672" s="245"/>
      <c r="W672" s="235"/>
      <c r="X672" s="236"/>
      <c r="Y672" s="408"/>
      <c r="AC672" s="2"/>
      <c r="AD672" s="104"/>
      <c r="AE672" s="162"/>
      <c r="AF672" s="162"/>
      <c r="AG672" s="162"/>
      <c r="AH672" s="163"/>
      <c r="AI672" s="163"/>
      <c r="AJ672" s="163"/>
      <c r="AK672" s="163"/>
      <c r="AL672" s="163"/>
      <c r="AM672" s="163"/>
      <c r="AN672" s="163"/>
      <c r="AO672" s="163"/>
      <c r="AP672" s="163"/>
      <c r="AQ672" s="164"/>
      <c r="AR672" s="165"/>
      <c r="AS672" s="165"/>
      <c r="AT672" s="163"/>
      <c r="AU672" s="163"/>
      <c r="AV672" s="163"/>
      <c r="AW672" s="51"/>
      <c r="AX672" s="106"/>
      <c r="AY672" s="106"/>
      <c r="AZ672" s="107"/>
      <c r="BA672" s="107"/>
    </row>
    <row r="673" spans="1:53" ht="14.1" customHeight="1">
      <c r="A673" s="31"/>
      <c r="B673" s="31"/>
      <c r="C673" s="32"/>
      <c r="E673" s="204" t="s">
        <v>56</v>
      </c>
      <c r="F673" s="206" t="s">
        <v>57</v>
      </c>
      <c r="G673" s="207"/>
      <c r="H673" s="207"/>
      <c r="I673" s="207"/>
      <c r="J673" s="207"/>
      <c r="K673" s="208"/>
      <c r="L673" s="209" t="s">
        <v>69</v>
      </c>
      <c r="M673" s="210"/>
      <c r="N673" s="211" t="s">
        <v>38</v>
      </c>
      <c r="O673" s="209"/>
      <c r="P673" s="210"/>
      <c r="Q673" s="211" t="s">
        <v>58</v>
      </c>
      <c r="R673" s="209"/>
      <c r="S673" s="209"/>
      <c r="T673" s="212" t="s">
        <v>59</v>
      </c>
      <c r="U673" s="213"/>
      <c r="V673" s="214"/>
      <c r="W673" s="237"/>
      <c r="X673" s="238"/>
      <c r="Y673" s="408"/>
      <c r="AC673" s="2"/>
      <c r="AD673" s="71"/>
      <c r="AE673" s="71"/>
      <c r="AF673" s="50"/>
      <c r="AG673" s="2"/>
      <c r="AH673" s="108"/>
      <c r="AI673" s="111"/>
      <c r="AJ673" s="111"/>
      <c r="AK673" s="111"/>
      <c r="AL673" s="111"/>
      <c r="AM673" s="111"/>
      <c r="AN673" s="111"/>
      <c r="AO673" s="112"/>
      <c r="AP673" s="112"/>
      <c r="AQ673" s="112"/>
      <c r="AR673" s="112"/>
      <c r="AS673" s="112"/>
      <c r="AT673" s="112"/>
      <c r="AU673" s="112"/>
      <c r="AV673" s="112"/>
      <c r="AW673" s="105"/>
      <c r="AX673" s="105"/>
      <c r="AY673" s="105"/>
      <c r="AZ673" s="107"/>
      <c r="BA673" s="107"/>
    </row>
    <row r="674" spans="1:53" ht="27.95" customHeight="1">
      <c r="A674" s="31"/>
      <c r="B674" s="31"/>
      <c r="C674" s="32"/>
      <c r="E674" s="205"/>
      <c r="F674" s="215"/>
      <c r="G674" s="216"/>
      <c r="H674" s="216"/>
      <c r="I674" s="216"/>
      <c r="J674" s="216"/>
      <c r="K674" s="217"/>
      <c r="L674" s="218"/>
      <c r="M674" s="219"/>
      <c r="N674" s="282"/>
      <c r="O674" s="218"/>
      <c r="P674" s="219"/>
      <c r="Q674" s="282"/>
      <c r="R674" s="218"/>
      <c r="S674" s="218"/>
      <c r="T674" s="283"/>
      <c r="U674" s="284"/>
      <c r="V674" s="285"/>
      <c r="W674" s="239"/>
      <c r="X674" s="240"/>
      <c r="Y674" s="408"/>
      <c r="AC674" s="2"/>
      <c r="AD674" s="71"/>
      <c r="AE674" s="71"/>
      <c r="AF674" s="50"/>
      <c r="AG674" s="2"/>
      <c r="AH674" s="108"/>
      <c r="AI674" s="113"/>
      <c r="AJ674" s="113"/>
      <c r="AK674" s="113"/>
      <c r="AL674" s="113"/>
      <c r="AM674" s="113"/>
      <c r="AN674" s="113"/>
      <c r="AO674" s="114"/>
      <c r="AP674" s="114"/>
      <c r="AQ674" s="114"/>
      <c r="AR674" s="114"/>
      <c r="AS674" s="114"/>
      <c r="AT674" s="114"/>
      <c r="AU674" s="114"/>
      <c r="AV674" s="114"/>
      <c r="AW674" s="115"/>
      <c r="AX674" s="115"/>
      <c r="AY674" s="115"/>
      <c r="AZ674" s="107"/>
      <c r="BA674" s="107"/>
    </row>
    <row r="675" spans="1:53" ht="5.8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408"/>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row>
    <row r="676" spans="1:53" ht="14.1" customHeight="1">
      <c r="A676" s="286" t="s">
        <v>44</v>
      </c>
      <c r="B676" s="287"/>
      <c r="C676" s="287"/>
      <c r="D676" s="288"/>
      <c r="E676" s="352" t="s">
        <v>45</v>
      </c>
      <c r="F676" s="353"/>
      <c r="G676" s="353"/>
      <c r="H676" s="353"/>
      <c r="I676" s="353"/>
      <c r="J676" s="353"/>
      <c r="K676" s="353"/>
      <c r="L676" s="353"/>
      <c r="M676" s="353"/>
      <c r="N676" s="353"/>
      <c r="O676" s="353"/>
      <c r="P676" s="353"/>
      <c r="Q676" s="354"/>
      <c r="R676" s="292" t="s">
        <v>46</v>
      </c>
      <c r="S676" s="293"/>
      <c r="T676" s="294" t="s">
        <v>47</v>
      </c>
      <c r="U676" s="295"/>
      <c r="V676" s="296"/>
      <c r="W676" s="297" t="s">
        <v>48</v>
      </c>
      <c r="X676" s="298"/>
      <c r="Y676" s="408"/>
      <c r="AC676" s="2"/>
      <c r="AD676" s="105"/>
      <c r="AE676" s="105"/>
      <c r="AF676" s="105"/>
      <c r="AG676" s="105"/>
      <c r="AH676" s="105"/>
      <c r="AI676" s="105"/>
      <c r="AJ676" s="105"/>
      <c r="AK676" s="105"/>
      <c r="AL676" s="105"/>
      <c r="AM676" s="105"/>
      <c r="AN676" s="105"/>
      <c r="AO676" s="105"/>
      <c r="AP676" s="105"/>
      <c r="AQ676" s="105"/>
      <c r="AR676" s="105"/>
      <c r="AS676" s="105"/>
      <c r="AT676" s="105"/>
      <c r="AU676" s="105"/>
      <c r="AV676" s="105"/>
      <c r="AW676" s="105"/>
      <c r="AX676" s="105"/>
      <c r="AY676" s="105"/>
      <c r="AZ676" s="120"/>
      <c r="BA676" s="120"/>
    </row>
    <row r="677" spans="1:53" ht="20.100000000000001" customHeight="1" thickBot="1">
      <c r="A677" s="339"/>
      <c r="B677" s="340"/>
      <c r="C677" s="340"/>
      <c r="D677" s="341"/>
      <c r="E677" s="272"/>
      <c r="F677" s="273"/>
      <c r="G677" s="273"/>
      <c r="H677" s="273"/>
      <c r="I677" s="273"/>
      <c r="J677" s="273"/>
      <c r="K677" s="273"/>
      <c r="L677" s="273"/>
      <c r="M677" s="273"/>
      <c r="N677" s="273"/>
      <c r="O677" s="273"/>
      <c r="P677" s="273"/>
      <c r="Q677" s="274"/>
      <c r="R677" s="339"/>
      <c r="S677" s="340"/>
      <c r="T677" s="342"/>
      <c r="U677" s="343"/>
      <c r="V677" s="344"/>
      <c r="W677" s="235"/>
      <c r="X677" s="236"/>
      <c r="Y677" s="408"/>
      <c r="AC677" s="2"/>
      <c r="AD677" s="109"/>
      <c r="AE677" s="109"/>
      <c r="AF677" s="109"/>
      <c r="AG677" s="109"/>
      <c r="AH677" s="110"/>
      <c r="AI677" s="110"/>
      <c r="AJ677" s="110"/>
      <c r="AK677" s="110"/>
      <c r="AL677" s="110"/>
      <c r="AM677" s="110"/>
      <c r="AN677" s="110"/>
      <c r="AO677" s="110"/>
      <c r="AP677" s="110"/>
      <c r="AQ677" s="110"/>
      <c r="AR677" s="110"/>
      <c r="AS677" s="110"/>
      <c r="AT677" s="110"/>
      <c r="AU677" s="106"/>
      <c r="AV677" s="106"/>
      <c r="AW677" s="121"/>
      <c r="AX677" s="121"/>
      <c r="AY677" s="121"/>
      <c r="AZ677" s="107"/>
      <c r="BA677" s="107"/>
    </row>
    <row r="678" spans="1:53" ht="14.1" customHeight="1">
      <c r="A678" s="241" t="s">
        <v>49</v>
      </c>
      <c r="B678" s="220" t="s">
        <v>50</v>
      </c>
      <c r="C678" s="220"/>
      <c r="D678" s="220"/>
      <c r="E678" s="220" t="s">
        <v>51</v>
      </c>
      <c r="F678" s="220"/>
      <c r="G678" s="220"/>
      <c r="H678" s="220"/>
      <c r="I678" s="221" t="s">
        <v>68</v>
      </c>
      <c r="J678" s="221"/>
      <c r="K678" s="221"/>
      <c r="L678" s="220" t="s">
        <v>52</v>
      </c>
      <c r="M678" s="220"/>
      <c r="N678" s="246" t="s">
        <v>38</v>
      </c>
      <c r="O678" s="247"/>
      <c r="P678" s="248"/>
      <c r="Q678" s="246" t="s">
        <v>39</v>
      </c>
      <c r="R678" s="247"/>
      <c r="S678" s="249"/>
      <c r="T678" s="345"/>
      <c r="U678" s="345"/>
      <c r="V678" s="346"/>
      <c r="W678" s="237"/>
      <c r="X678" s="238"/>
      <c r="Y678" s="408"/>
      <c r="AC678" s="2"/>
      <c r="AD678" s="104"/>
      <c r="AE678" s="105"/>
      <c r="AF678" s="105"/>
      <c r="AG678" s="105"/>
      <c r="AH678" s="105"/>
      <c r="AI678" s="105"/>
      <c r="AJ678" s="105"/>
      <c r="AK678" s="105"/>
      <c r="AL678" s="161"/>
      <c r="AM678" s="161"/>
      <c r="AN678" s="161"/>
      <c r="AO678" s="105"/>
      <c r="AP678" s="105"/>
      <c r="AQ678" s="105"/>
      <c r="AR678" s="105"/>
      <c r="AS678" s="105"/>
      <c r="AT678" s="105"/>
      <c r="AU678" s="105"/>
      <c r="AV678" s="105"/>
      <c r="AW678" s="121"/>
      <c r="AX678" s="121"/>
      <c r="AY678" s="121"/>
      <c r="AZ678" s="107"/>
      <c r="BA678" s="107"/>
    </row>
    <row r="679" spans="1:53" ht="15" customHeight="1">
      <c r="A679" s="242"/>
      <c r="B679" s="347"/>
      <c r="C679" s="317"/>
      <c r="D679" s="348"/>
      <c r="E679" s="256" t="str">
        <f>IF(B679="","",L679+I679)</f>
        <v/>
      </c>
      <c r="F679" s="256"/>
      <c r="G679" s="256"/>
      <c r="H679" s="256"/>
      <c r="I679" s="256"/>
      <c r="J679" s="256"/>
      <c r="K679" s="256"/>
      <c r="L679" s="333"/>
      <c r="M679" s="334"/>
      <c r="N679" s="336">
        <v>0.1</v>
      </c>
      <c r="O679" s="268" t="str">
        <f>IF(L679=0,"",ROUND(L679*N679,0))</f>
        <v/>
      </c>
      <c r="P679" s="338"/>
      <c r="Q679" s="268" t="str">
        <f>IF(L679=0,"",L679+O679)</f>
        <v/>
      </c>
      <c r="R679" s="269"/>
      <c r="S679" s="269"/>
      <c r="T679" s="46" t="s">
        <v>54</v>
      </c>
      <c r="U679" s="244"/>
      <c r="V679" s="245"/>
      <c r="W679" s="239"/>
      <c r="X679" s="240"/>
      <c r="Y679" s="408"/>
      <c r="AC679" s="2"/>
      <c r="AD679" s="104"/>
      <c r="AE679" s="162"/>
      <c r="AF679" s="162"/>
      <c r="AG679" s="162"/>
      <c r="AH679" s="163"/>
      <c r="AI679" s="163"/>
      <c r="AJ679" s="163"/>
      <c r="AK679" s="163"/>
      <c r="AL679" s="163"/>
      <c r="AM679" s="163"/>
      <c r="AN679" s="163"/>
      <c r="AO679" s="163"/>
      <c r="AP679" s="163"/>
      <c r="AQ679" s="164"/>
      <c r="AR679" s="165"/>
      <c r="AS679" s="165"/>
      <c r="AT679" s="163"/>
      <c r="AU679" s="163"/>
      <c r="AV679" s="163"/>
      <c r="AW679" s="51"/>
      <c r="AX679" s="106"/>
      <c r="AY679" s="106"/>
      <c r="AZ679" s="107"/>
      <c r="BA679" s="107"/>
    </row>
    <row r="680" spans="1:53" ht="15" customHeight="1" thickBot="1">
      <c r="A680" s="243"/>
      <c r="B680" s="349"/>
      <c r="C680" s="350"/>
      <c r="D680" s="351"/>
      <c r="E680" s="257"/>
      <c r="F680" s="257"/>
      <c r="G680" s="257"/>
      <c r="H680" s="257"/>
      <c r="I680" s="257"/>
      <c r="J680" s="257"/>
      <c r="K680" s="257"/>
      <c r="L680" s="270"/>
      <c r="M680" s="335"/>
      <c r="N680" s="337"/>
      <c r="O680" s="270"/>
      <c r="P680" s="335"/>
      <c r="Q680" s="270"/>
      <c r="R680" s="271"/>
      <c r="S680" s="271"/>
      <c r="T680" s="47" t="s">
        <v>55</v>
      </c>
      <c r="U680" s="244"/>
      <c r="V680" s="245"/>
      <c r="W680" s="235"/>
      <c r="X680" s="236"/>
      <c r="Y680" s="408"/>
      <c r="AC680" s="2"/>
      <c r="AD680" s="104"/>
      <c r="AE680" s="162"/>
      <c r="AF680" s="162"/>
      <c r="AG680" s="162"/>
      <c r="AH680" s="163"/>
      <c r="AI680" s="163"/>
      <c r="AJ680" s="163"/>
      <c r="AK680" s="163"/>
      <c r="AL680" s="163"/>
      <c r="AM680" s="163"/>
      <c r="AN680" s="163"/>
      <c r="AO680" s="163"/>
      <c r="AP680" s="163"/>
      <c r="AQ680" s="164"/>
      <c r="AR680" s="165"/>
      <c r="AS680" s="165"/>
      <c r="AT680" s="163"/>
      <c r="AU680" s="163"/>
      <c r="AV680" s="163"/>
      <c r="AW680" s="51"/>
      <c r="AX680" s="106"/>
      <c r="AY680" s="106"/>
      <c r="AZ680" s="107"/>
      <c r="BA680" s="107"/>
    </row>
    <row r="681" spans="1:53" ht="14.1" customHeight="1">
      <c r="A681" s="31"/>
      <c r="B681" s="31"/>
      <c r="C681" s="32"/>
      <c r="E681" s="204" t="s">
        <v>56</v>
      </c>
      <c r="F681" s="206" t="s">
        <v>57</v>
      </c>
      <c r="G681" s="207"/>
      <c r="H681" s="207"/>
      <c r="I681" s="207"/>
      <c r="J681" s="207"/>
      <c r="K681" s="208"/>
      <c r="L681" s="209" t="s">
        <v>69</v>
      </c>
      <c r="M681" s="210"/>
      <c r="N681" s="211" t="s">
        <v>38</v>
      </c>
      <c r="O681" s="209"/>
      <c r="P681" s="210"/>
      <c r="Q681" s="211" t="s">
        <v>58</v>
      </c>
      <c r="R681" s="209"/>
      <c r="S681" s="209"/>
      <c r="T681" s="212" t="s">
        <v>59</v>
      </c>
      <c r="U681" s="213"/>
      <c r="V681" s="214"/>
      <c r="W681" s="237"/>
      <c r="X681" s="238"/>
      <c r="Y681" s="408"/>
      <c r="AC681" s="2"/>
      <c r="AD681" s="71"/>
      <c r="AE681" s="71"/>
      <c r="AF681" s="50"/>
      <c r="AG681" s="2"/>
      <c r="AH681" s="108"/>
      <c r="AI681" s="111"/>
      <c r="AJ681" s="111"/>
      <c r="AK681" s="111"/>
      <c r="AL681" s="111"/>
      <c r="AM681" s="111"/>
      <c r="AN681" s="111"/>
      <c r="AO681" s="112"/>
      <c r="AP681" s="112"/>
      <c r="AQ681" s="112"/>
      <c r="AR681" s="112"/>
      <c r="AS681" s="112"/>
      <c r="AT681" s="112"/>
      <c r="AU681" s="112"/>
      <c r="AV681" s="112"/>
      <c r="AW681" s="105"/>
      <c r="AX681" s="105"/>
      <c r="AY681" s="105"/>
      <c r="AZ681" s="107"/>
      <c r="BA681" s="107"/>
    </row>
    <row r="682" spans="1:53" ht="27.95" customHeight="1">
      <c r="A682" s="31"/>
      <c r="B682" s="31"/>
      <c r="C682" s="32"/>
      <c r="E682" s="205"/>
      <c r="F682" s="215"/>
      <c r="G682" s="216"/>
      <c r="H682" s="216"/>
      <c r="I682" s="216"/>
      <c r="J682" s="216"/>
      <c r="K682" s="217"/>
      <c r="L682" s="218"/>
      <c r="M682" s="219"/>
      <c r="N682" s="282"/>
      <c r="O682" s="218"/>
      <c r="P682" s="219"/>
      <c r="Q682" s="282"/>
      <c r="R682" s="218"/>
      <c r="S682" s="218"/>
      <c r="T682" s="283"/>
      <c r="U682" s="284"/>
      <c r="V682" s="285"/>
      <c r="W682" s="239"/>
      <c r="X682" s="240"/>
      <c r="Y682" s="408"/>
      <c r="AC682" s="2"/>
      <c r="AD682" s="71"/>
      <c r="AE682" s="71"/>
      <c r="AF682" s="50"/>
      <c r="AG682" s="2"/>
      <c r="AH682" s="108"/>
      <c r="AI682" s="113"/>
      <c r="AJ682" s="113"/>
      <c r="AK682" s="113"/>
      <c r="AL682" s="113"/>
      <c r="AM682" s="113"/>
      <c r="AN682" s="113"/>
      <c r="AO682" s="114"/>
      <c r="AP682" s="114"/>
      <c r="AQ682" s="114"/>
      <c r="AR682" s="114"/>
      <c r="AS682" s="114"/>
      <c r="AT682" s="114"/>
      <c r="AU682" s="114"/>
      <c r="AV682" s="114"/>
      <c r="AW682" s="115"/>
      <c r="AX682" s="115"/>
      <c r="AY682" s="115"/>
      <c r="AZ682" s="107"/>
      <c r="BA682" s="107"/>
    </row>
    <row r="683" spans="1:53" ht="5.8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408"/>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row>
    <row r="684" spans="1:53" ht="14.1" customHeight="1">
      <c r="A684" s="286" t="s">
        <v>44</v>
      </c>
      <c r="B684" s="287"/>
      <c r="C684" s="287"/>
      <c r="D684" s="288"/>
      <c r="E684" s="352" t="s">
        <v>45</v>
      </c>
      <c r="F684" s="353"/>
      <c r="G684" s="353"/>
      <c r="H684" s="353"/>
      <c r="I684" s="353"/>
      <c r="J684" s="353"/>
      <c r="K684" s="353"/>
      <c r="L684" s="353"/>
      <c r="M684" s="353"/>
      <c r="N684" s="353"/>
      <c r="O684" s="353"/>
      <c r="P684" s="353"/>
      <c r="Q684" s="354"/>
      <c r="R684" s="292" t="s">
        <v>46</v>
      </c>
      <c r="S684" s="293"/>
      <c r="T684" s="294" t="s">
        <v>47</v>
      </c>
      <c r="U684" s="295"/>
      <c r="V684" s="296"/>
      <c r="W684" s="297" t="s">
        <v>48</v>
      </c>
      <c r="X684" s="298"/>
      <c r="Y684" s="408"/>
      <c r="AC684" s="2"/>
      <c r="AD684" s="105"/>
      <c r="AE684" s="105"/>
      <c r="AF684" s="105"/>
      <c r="AG684" s="105"/>
      <c r="AH684" s="105"/>
      <c r="AI684" s="105"/>
      <c r="AJ684" s="105"/>
      <c r="AK684" s="105"/>
      <c r="AL684" s="105"/>
      <c r="AM684" s="105"/>
      <c r="AN684" s="105"/>
      <c r="AO684" s="105"/>
      <c r="AP684" s="105"/>
      <c r="AQ684" s="105"/>
      <c r="AR684" s="105"/>
      <c r="AS684" s="105"/>
      <c r="AT684" s="105"/>
      <c r="AU684" s="105"/>
      <c r="AV684" s="105"/>
      <c r="AW684" s="105"/>
      <c r="AX684" s="105"/>
      <c r="AY684" s="105"/>
      <c r="AZ684" s="120"/>
      <c r="BA684" s="120"/>
    </row>
    <row r="685" spans="1:53" ht="20.100000000000001" customHeight="1" thickBot="1">
      <c r="A685" s="339"/>
      <c r="B685" s="340"/>
      <c r="C685" s="340"/>
      <c r="D685" s="341"/>
      <c r="E685" s="272"/>
      <c r="F685" s="273"/>
      <c r="G685" s="273"/>
      <c r="H685" s="273"/>
      <c r="I685" s="273"/>
      <c r="J685" s="273"/>
      <c r="K685" s="273"/>
      <c r="L685" s="273"/>
      <c r="M685" s="273"/>
      <c r="N685" s="273"/>
      <c r="O685" s="273"/>
      <c r="P685" s="273"/>
      <c r="Q685" s="274"/>
      <c r="R685" s="339"/>
      <c r="S685" s="340"/>
      <c r="T685" s="342"/>
      <c r="U685" s="343"/>
      <c r="V685" s="344"/>
      <c r="W685" s="235"/>
      <c r="X685" s="236"/>
      <c r="Y685" s="408"/>
      <c r="AC685" s="2"/>
      <c r="AD685" s="109"/>
      <c r="AE685" s="109"/>
      <c r="AF685" s="109"/>
      <c r="AG685" s="109"/>
      <c r="AH685" s="110"/>
      <c r="AI685" s="110"/>
      <c r="AJ685" s="110"/>
      <c r="AK685" s="110"/>
      <c r="AL685" s="110"/>
      <c r="AM685" s="110"/>
      <c r="AN685" s="110"/>
      <c r="AO685" s="110"/>
      <c r="AP685" s="110"/>
      <c r="AQ685" s="110"/>
      <c r="AR685" s="110"/>
      <c r="AS685" s="110"/>
      <c r="AT685" s="110"/>
      <c r="AU685" s="106"/>
      <c r="AV685" s="106"/>
      <c r="AW685" s="121"/>
      <c r="AX685" s="121"/>
      <c r="AY685" s="121"/>
      <c r="AZ685" s="107"/>
      <c r="BA685" s="107"/>
    </row>
    <row r="686" spans="1:53" ht="14.1" customHeight="1">
      <c r="A686" s="241" t="s">
        <v>49</v>
      </c>
      <c r="B686" s="220" t="s">
        <v>50</v>
      </c>
      <c r="C686" s="220"/>
      <c r="D686" s="220"/>
      <c r="E686" s="220" t="s">
        <v>51</v>
      </c>
      <c r="F686" s="220"/>
      <c r="G686" s="220"/>
      <c r="H686" s="220"/>
      <c r="I686" s="221" t="s">
        <v>68</v>
      </c>
      <c r="J686" s="221"/>
      <c r="K686" s="221"/>
      <c r="L686" s="220" t="s">
        <v>52</v>
      </c>
      <c r="M686" s="220"/>
      <c r="N686" s="246" t="s">
        <v>38</v>
      </c>
      <c r="O686" s="247"/>
      <c r="P686" s="248"/>
      <c r="Q686" s="246" t="s">
        <v>39</v>
      </c>
      <c r="R686" s="247"/>
      <c r="S686" s="249"/>
      <c r="T686" s="345"/>
      <c r="U686" s="345"/>
      <c r="V686" s="346"/>
      <c r="W686" s="237"/>
      <c r="X686" s="238"/>
      <c r="Y686" s="408"/>
      <c r="AC686" s="2"/>
      <c r="AD686" s="104"/>
      <c r="AE686" s="105"/>
      <c r="AF686" s="105"/>
      <c r="AG686" s="105"/>
      <c r="AH686" s="105"/>
      <c r="AI686" s="105"/>
      <c r="AJ686" s="105"/>
      <c r="AK686" s="105"/>
      <c r="AL686" s="161"/>
      <c r="AM686" s="161"/>
      <c r="AN686" s="161"/>
      <c r="AO686" s="105"/>
      <c r="AP686" s="105"/>
      <c r="AQ686" s="105"/>
      <c r="AR686" s="105"/>
      <c r="AS686" s="105"/>
      <c r="AT686" s="105"/>
      <c r="AU686" s="105"/>
      <c r="AV686" s="105"/>
      <c r="AW686" s="121"/>
      <c r="AX686" s="121"/>
      <c r="AY686" s="121"/>
      <c r="AZ686" s="107"/>
      <c r="BA686" s="107"/>
    </row>
    <row r="687" spans="1:53" ht="15" customHeight="1">
      <c r="A687" s="242"/>
      <c r="B687" s="347"/>
      <c r="C687" s="317"/>
      <c r="D687" s="348"/>
      <c r="E687" s="256" t="str">
        <f>IF(B687="","",L687+I687)</f>
        <v/>
      </c>
      <c r="F687" s="256"/>
      <c r="G687" s="256"/>
      <c r="H687" s="256"/>
      <c r="I687" s="256"/>
      <c r="J687" s="256"/>
      <c r="K687" s="256"/>
      <c r="L687" s="333"/>
      <c r="M687" s="334"/>
      <c r="N687" s="336">
        <v>0.1</v>
      </c>
      <c r="O687" s="268" t="str">
        <f>IF(L687=0,"",ROUND(L687*N687,0))</f>
        <v/>
      </c>
      <c r="P687" s="338"/>
      <c r="Q687" s="268" t="str">
        <f>IF(L687=0,"",L687+O687)</f>
        <v/>
      </c>
      <c r="R687" s="269"/>
      <c r="S687" s="269"/>
      <c r="T687" s="46" t="s">
        <v>54</v>
      </c>
      <c r="U687" s="244"/>
      <c r="V687" s="245"/>
      <c r="W687" s="239"/>
      <c r="X687" s="240"/>
      <c r="Y687" s="408"/>
      <c r="AC687" s="2"/>
      <c r="AD687" s="104"/>
      <c r="AE687" s="162"/>
      <c r="AF687" s="162"/>
      <c r="AG687" s="162"/>
      <c r="AH687" s="163"/>
      <c r="AI687" s="163"/>
      <c r="AJ687" s="163"/>
      <c r="AK687" s="163"/>
      <c r="AL687" s="163"/>
      <c r="AM687" s="163"/>
      <c r="AN687" s="163"/>
      <c r="AO687" s="163"/>
      <c r="AP687" s="163"/>
      <c r="AQ687" s="164"/>
      <c r="AR687" s="165"/>
      <c r="AS687" s="165"/>
      <c r="AT687" s="163"/>
      <c r="AU687" s="163"/>
      <c r="AV687" s="163"/>
      <c r="AW687" s="51"/>
      <c r="AX687" s="106"/>
      <c r="AY687" s="106"/>
      <c r="AZ687" s="107"/>
      <c r="BA687" s="107"/>
    </row>
    <row r="688" spans="1:53" ht="15" customHeight="1" thickBot="1">
      <c r="A688" s="243"/>
      <c r="B688" s="349"/>
      <c r="C688" s="350"/>
      <c r="D688" s="351"/>
      <c r="E688" s="257"/>
      <c r="F688" s="257"/>
      <c r="G688" s="257"/>
      <c r="H688" s="257"/>
      <c r="I688" s="257"/>
      <c r="J688" s="257"/>
      <c r="K688" s="257"/>
      <c r="L688" s="270"/>
      <c r="M688" s="335"/>
      <c r="N688" s="337"/>
      <c r="O688" s="270"/>
      <c r="P688" s="335"/>
      <c r="Q688" s="270"/>
      <c r="R688" s="271"/>
      <c r="S688" s="271"/>
      <c r="T688" s="47" t="s">
        <v>55</v>
      </c>
      <c r="U688" s="244"/>
      <c r="V688" s="245"/>
      <c r="W688" s="235"/>
      <c r="X688" s="236"/>
      <c r="Y688" s="408"/>
      <c r="AC688" s="2"/>
      <c r="AD688" s="104"/>
      <c r="AE688" s="162"/>
      <c r="AF688" s="162"/>
      <c r="AG688" s="162"/>
      <c r="AH688" s="163"/>
      <c r="AI688" s="163"/>
      <c r="AJ688" s="163"/>
      <c r="AK688" s="163"/>
      <c r="AL688" s="163"/>
      <c r="AM688" s="163"/>
      <c r="AN688" s="163"/>
      <c r="AO688" s="163"/>
      <c r="AP688" s="163"/>
      <c r="AQ688" s="164"/>
      <c r="AR688" s="165"/>
      <c r="AS688" s="165"/>
      <c r="AT688" s="163"/>
      <c r="AU688" s="163"/>
      <c r="AV688" s="163"/>
      <c r="AW688" s="51"/>
      <c r="AX688" s="106"/>
      <c r="AY688" s="106"/>
      <c r="AZ688" s="107"/>
      <c r="BA688" s="107"/>
    </row>
    <row r="689" spans="1:54" ht="14.1" customHeight="1">
      <c r="A689" s="31"/>
      <c r="B689" s="31"/>
      <c r="C689" s="32"/>
      <c r="E689" s="204" t="s">
        <v>56</v>
      </c>
      <c r="F689" s="206" t="s">
        <v>57</v>
      </c>
      <c r="G689" s="207"/>
      <c r="H689" s="207"/>
      <c r="I689" s="207"/>
      <c r="J689" s="207"/>
      <c r="K689" s="208"/>
      <c r="L689" s="209" t="s">
        <v>69</v>
      </c>
      <c r="M689" s="210"/>
      <c r="N689" s="211" t="s">
        <v>38</v>
      </c>
      <c r="O689" s="209"/>
      <c r="P689" s="210"/>
      <c r="Q689" s="211" t="s">
        <v>58</v>
      </c>
      <c r="R689" s="209"/>
      <c r="S689" s="209"/>
      <c r="T689" s="212" t="s">
        <v>59</v>
      </c>
      <c r="U689" s="213"/>
      <c r="V689" s="214"/>
      <c r="W689" s="237"/>
      <c r="X689" s="238"/>
      <c r="Y689" s="408"/>
      <c r="AC689" s="2"/>
      <c r="AD689" s="71"/>
      <c r="AE689" s="71"/>
      <c r="AF689" s="50"/>
      <c r="AG689" s="2"/>
      <c r="AH689" s="108"/>
      <c r="AI689" s="111"/>
      <c r="AJ689" s="111"/>
      <c r="AK689" s="111"/>
      <c r="AL689" s="111"/>
      <c r="AM689" s="111"/>
      <c r="AN689" s="111"/>
      <c r="AO689" s="112"/>
      <c r="AP689" s="112"/>
      <c r="AQ689" s="112"/>
      <c r="AR689" s="112"/>
      <c r="AS689" s="112"/>
      <c r="AT689" s="112"/>
      <c r="AU689" s="112"/>
      <c r="AV689" s="112"/>
      <c r="AW689" s="105"/>
      <c r="AX689" s="105"/>
      <c r="AY689" s="105"/>
      <c r="AZ689" s="107"/>
      <c r="BA689" s="107"/>
    </row>
    <row r="690" spans="1:54" ht="27.95" customHeight="1">
      <c r="A690" s="31"/>
      <c r="B690" s="31"/>
      <c r="C690" s="32"/>
      <c r="E690" s="205"/>
      <c r="F690" s="215"/>
      <c r="G690" s="216"/>
      <c r="H690" s="216"/>
      <c r="I690" s="216"/>
      <c r="J690" s="216"/>
      <c r="K690" s="217"/>
      <c r="L690" s="218"/>
      <c r="M690" s="219"/>
      <c r="N690" s="282"/>
      <c r="O690" s="218"/>
      <c r="P690" s="219"/>
      <c r="Q690" s="282"/>
      <c r="R690" s="218"/>
      <c r="S690" s="218"/>
      <c r="T690" s="283"/>
      <c r="U690" s="284"/>
      <c r="V690" s="285"/>
      <c r="W690" s="239"/>
      <c r="X690" s="240"/>
      <c r="Y690" s="408"/>
      <c r="AC690" s="2"/>
      <c r="AD690" s="71"/>
      <c r="AE690" s="71"/>
      <c r="AF690" s="50"/>
      <c r="AG690" s="2"/>
      <c r="AH690" s="108"/>
      <c r="AI690" s="113"/>
      <c r="AJ690" s="113"/>
      <c r="AK690" s="113"/>
      <c r="AL690" s="113"/>
      <c r="AM690" s="113"/>
      <c r="AN690" s="113"/>
      <c r="AO690" s="114"/>
      <c r="AP690" s="114"/>
      <c r="AQ690" s="114"/>
      <c r="AR690" s="114"/>
      <c r="AS690" s="114"/>
      <c r="AT690" s="114"/>
      <c r="AU690" s="114"/>
      <c r="AV690" s="114"/>
      <c r="AW690" s="115"/>
      <c r="AX690" s="115"/>
      <c r="AY690" s="115"/>
      <c r="AZ690" s="107"/>
      <c r="BA690" s="107"/>
    </row>
    <row r="691" spans="1:54" ht="30" customHeight="1">
      <c r="A691" s="48"/>
      <c r="B691" s="48"/>
      <c r="C691" s="48"/>
      <c r="D691" s="48"/>
      <c r="E691" s="48"/>
      <c r="F691" s="48"/>
      <c r="G691" s="48"/>
      <c r="H691" s="48"/>
      <c r="I691" s="48"/>
      <c r="J691" s="48"/>
      <c r="K691" s="48"/>
      <c r="L691" s="48"/>
      <c r="M691" s="48"/>
      <c r="N691" s="48"/>
      <c r="O691" s="97"/>
      <c r="P691" s="97"/>
      <c r="Q691" s="48"/>
      <c r="R691" s="48"/>
      <c r="S691" s="48"/>
      <c r="T691" s="48"/>
      <c r="U691" s="48"/>
      <c r="V691" s="48"/>
      <c r="W691" s="48"/>
      <c r="X691" s="48"/>
      <c r="Y691" s="408" t="s">
        <v>96</v>
      </c>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row>
    <row r="692" spans="1:54" ht="14.1" customHeight="1">
      <c r="A692" s="286" t="s">
        <v>44</v>
      </c>
      <c r="B692" s="287"/>
      <c r="C692" s="287"/>
      <c r="D692" s="288"/>
      <c r="E692" s="352" t="s">
        <v>45</v>
      </c>
      <c r="F692" s="353"/>
      <c r="G692" s="353"/>
      <c r="H692" s="353"/>
      <c r="I692" s="353"/>
      <c r="J692" s="353"/>
      <c r="K692" s="353"/>
      <c r="L692" s="353"/>
      <c r="M692" s="353"/>
      <c r="N692" s="353"/>
      <c r="O692" s="353"/>
      <c r="P692" s="353"/>
      <c r="Q692" s="354"/>
      <c r="R692" s="292" t="s">
        <v>46</v>
      </c>
      <c r="S692" s="293"/>
      <c r="T692" s="294" t="s">
        <v>47</v>
      </c>
      <c r="U692" s="295"/>
      <c r="V692" s="296"/>
      <c r="W692" s="297" t="s">
        <v>48</v>
      </c>
      <c r="X692" s="298"/>
      <c r="Y692" s="408"/>
      <c r="AC692" s="2"/>
      <c r="AD692" s="105"/>
      <c r="AE692" s="105"/>
      <c r="AF692" s="105"/>
      <c r="AG692" s="105"/>
      <c r="AH692" s="105"/>
      <c r="AI692" s="105"/>
      <c r="AJ692" s="105"/>
      <c r="AK692" s="105"/>
      <c r="AL692" s="105"/>
      <c r="AM692" s="105"/>
      <c r="AN692" s="105"/>
      <c r="AO692" s="105"/>
      <c r="AP692" s="105"/>
      <c r="AQ692" s="105"/>
      <c r="AR692" s="105"/>
      <c r="AS692" s="105"/>
      <c r="AT692" s="105"/>
      <c r="AU692" s="105"/>
      <c r="AV692" s="105"/>
      <c r="AW692" s="105"/>
      <c r="AX692" s="105"/>
      <c r="AY692" s="105"/>
      <c r="AZ692" s="120"/>
      <c r="BA692" s="120"/>
    </row>
    <row r="693" spans="1:54" ht="20.100000000000001" customHeight="1" thickBot="1">
      <c r="A693" s="339"/>
      <c r="B693" s="340"/>
      <c r="C693" s="340"/>
      <c r="D693" s="341"/>
      <c r="E693" s="272"/>
      <c r="F693" s="273"/>
      <c r="G693" s="273"/>
      <c r="H693" s="273"/>
      <c r="I693" s="273"/>
      <c r="J693" s="273"/>
      <c r="K693" s="273"/>
      <c r="L693" s="273"/>
      <c r="M693" s="273"/>
      <c r="N693" s="273"/>
      <c r="O693" s="273"/>
      <c r="P693" s="273"/>
      <c r="Q693" s="274"/>
      <c r="R693" s="339"/>
      <c r="S693" s="340"/>
      <c r="T693" s="342"/>
      <c r="U693" s="343"/>
      <c r="V693" s="344"/>
      <c r="W693" s="235"/>
      <c r="X693" s="236"/>
      <c r="Y693" s="408"/>
      <c r="AC693" s="2"/>
      <c r="AD693" s="109"/>
      <c r="AE693" s="109"/>
      <c r="AF693" s="109"/>
      <c r="AG693" s="109"/>
      <c r="AH693" s="110"/>
      <c r="AI693" s="110"/>
      <c r="AJ693" s="110"/>
      <c r="AK693" s="110"/>
      <c r="AL693" s="110"/>
      <c r="AM693" s="110"/>
      <c r="AN693" s="110"/>
      <c r="AO693" s="110"/>
      <c r="AP693" s="110"/>
      <c r="AQ693" s="110"/>
      <c r="AR693" s="110"/>
      <c r="AS693" s="110"/>
      <c r="AT693" s="110"/>
      <c r="AU693" s="106"/>
      <c r="AV693" s="106"/>
      <c r="AW693" s="121"/>
      <c r="AX693" s="121"/>
      <c r="AY693" s="121"/>
      <c r="AZ693" s="107"/>
      <c r="BA693" s="107"/>
    </row>
    <row r="694" spans="1:54" ht="14.1" customHeight="1">
      <c r="A694" s="241" t="s">
        <v>49</v>
      </c>
      <c r="B694" s="220" t="s">
        <v>50</v>
      </c>
      <c r="C694" s="220"/>
      <c r="D694" s="220"/>
      <c r="E694" s="220" t="s">
        <v>51</v>
      </c>
      <c r="F694" s="220"/>
      <c r="G694" s="220"/>
      <c r="H694" s="220"/>
      <c r="I694" s="221" t="s">
        <v>68</v>
      </c>
      <c r="J694" s="221"/>
      <c r="K694" s="221"/>
      <c r="L694" s="220" t="s">
        <v>52</v>
      </c>
      <c r="M694" s="220"/>
      <c r="N694" s="246" t="s">
        <v>38</v>
      </c>
      <c r="O694" s="247"/>
      <c r="P694" s="248"/>
      <c r="Q694" s="246" t="s">
        <v>39</v>
      </c>
      <c r="R694" s="247"/>
      <c r="S694" s="249"/>
      <c r="T694" s="345"/>
      <c r="U694" s="345"/>
      <c r="V694" s="346"/>
      <c r="W694" s="237"/>
      <c r="X694" s="238"/>
      <c r="Y694" s="408"/>
      <c r="AC694" s="2"/>
      <c r="AD694" s="104"/>
      <c r="AE694" s="105"/>
      <c r="AF694" s="105"/>
      <c r="AG694" s="105"/>
      <c r="AH694" s="105"/>
      <c r="AI694" s="105"/>
      <c r="AJ694" s="105"/>
      <c r="AK694" s="105"/>
      <c r="AL694" s="161"/>
      <c r="AM694" s="161"/>
      <c r="AN694" s="161"/>
      <c r="AO694" s="105"/>
      <c r="AP694" s="105"/>
      <c r="AQ694" s="105"/>
      <c r="AR694" s="105"/>
      <c r="AS694" s="105"/>
      <c r="AT694" s="105"/>
      <c r="AU694" s="105"/>
      <c r="AV694" s="105"/>
      <c r="AW694" s="121"/>
      <c r="AX694" s="121"/>
      <c r="AY694" s="121"/>
      <c r="AZ694" s="107"/>
      <c r="BA694" s="107"/>
    </row>
    <row r="695" spans="1:54" ht="15" customHeight="1">
      <c r="A695" s="242"/>
      <c r="B695" s="347"/>
      <c r="C695" s="317"/>
      <c r="D695" s="348"/>
      <c r="E695" s="256" t="str">
        <f>IF(B695="","",L695+I695)</f>
        <v/>
      </c>
      <c r="F695" s="256"/>
      <c r="G695" s="256"/>
      <c r="H695" s="256"/>
      <c r="I695" s="256"/>
      <c r="J695" s="256"/>
      <c r="K695" s="256"/>
      <c r="L695" s="333"/>
      <c r="M695" s="334"/>
      <c r="N695" s="336">
        <v>0.1</v>
      </c>
      <c r="O695" s="268" t="str">
        <f>IF(L695=0,"",ROUND(L695*N695,0))</f>
        <v/>
      </c>
      <c r="P695" s="338"/>
      <c r="Q695" s="268" t="str">
        <f>IF(L695=0,"",L695+O695)</f>
        <v/>
      </c>
      <c r="R695" s="269"/>
      <c r="S695" s="269"/>
      <c r="T695" s="46" t="s">
        <v>54</v>
      </c>
      <c r="U695" s="244"/>
      <c r="V695" s="245"/>
      <c r="W695" s="239"/>
      <c r="X695" s="240"/>
      <c r="Y695" s="408"/>
      <c r="AC695" s="2"/>
      <c r="AD695" s="104"/>
      <c r="AE695" s="162"/>
      <c r="AF695" s="162"/>
      <c r="AG695" s="162"/>
      <c r="AH695" s="163"/>
      <c r="AI695" s="163"/>
      <c r="AJ695" s="163"/>
      <c r="AK695" s="163"/>
      <c r="AL695" s="163"/>
      <c r="AM695" s="163"/>
      <c r="AN695" s="163"/>
      <c r="AO695" s="163"/>
      <c r="AP695" s="163"/>
      <c r="AQ695" s="164"/>
      <c r="AR695" s="165"/>
      <c r="AS695" s="165"/>
      <c r="AT695" s="163"/>
      <c r="AU695" s="163"/>
      <c r="AV695" s="163"/>
      <c r="AW695" s="51"/>
      <c r="AX695" s="106"/>
      <c r="AY695" s="106"/>
      <c r="AZ695" s="107"/>
      <c r="BA695" s="107"/>
    </row>
    <row r="696" spans="1:54" ht="15" customHeight="1" thickBot="1">
      <c r="A696" s="243"/>
      <c r="B696" s="349"/>
      <c r="C696" s="350"/>
      <c r="D696" s="351"/>
      <c r="E696" s="257"/>
      <c r="F696" s="257"/>
      <c r="G696" s="257"/>
      <c r="H696" s="257"/>
      <c r="I696" s="257"/>
      <c r="J696" s="257"/>
      <c r="K696" s="257"/>
      <c r="L696" s="270"/>
      <c r="M696" s="335"/>
      <c r="N696" s="337"/>
      <c r="O696" s="270"/>
      <c r="P696" s="335"/>
      <c r="Q696" s="270"/>
      <c r="R696" s="271"/>
      <c r="S696" s="271"/>
      <c r="T696" s="47" t="s">
        <v>55</v>
      </c>
      <c r="U696" s="244"/>
      <c r="V696" s="245"/>
      <c r="W696" s="235"/>
      <c r="X696" s="236"/>
      <c r="Y696" s="408"/>
      <c r="AC696" s="2"/>
      <c r="AD696" s="104"/>
      <c r="AE696" s="162"/>
      <c r="AF696" s="162"/>
      <c r="AG696" s="162"/>
      <c r="AH696" s="163"/>
      <c r="AI696" s="163"/>
      <c r="AJ696" s="163"/>
      <c r="AK696" s="163"/>
      <c r="AL696" s="163"/>
      <c r="AM696" s="163"/>
      <c r="AN696" s="163"/>
      <c r="AO696" s="163"/>
      <c r="AP696" s="163"/>
      <c r="AQ696" s="164"/>
      <c r="AR696" s="165"/>
      <c r="AS696" s="165"/>
      <c r="AT696" s="163"/>
      <c r="AU696" s="163"/>
      <c r="AV696" s="163"/>
      <c r="AW696" s="51"/>
      <c r="AX696" s="106"/>
      <c r="AY696" s="106"/>
      <c r="AZ696" s="107"/>
      <c r="BA696" s="107"/>
    </row>
    <row r="697" spans="1:54" ht="14.1" customHeight="1">
      <c r="A697" s="31"/>
      <c r="B697" s="31"/>
      <c r="C697" s="32"/>
      <c r="E697" s="204" t="s">
        <v>56</v>
      </c>
      <c r="F697" s="206" t="s">
        <v>57</v>
      </c>
      <c r="G697" s="207"/>
      <c r="H697" s="207"/>
      <c r="I697" s="207"/>
      <c r="J697" s="207"/>
      <c r="K697" s="208"/>
      <c r="L697" s="209" t="s">
        <v>69</v>
      </c>
      <c r="M697" s="210"/>
      <c r="N697" s="211" t="s">
        <v>38</v>
      </c>
      <c r="O697" s="209"/>
      <c r="P697" s="210"/>
      <c r="Q697" s="211" t="s">
        <v>58</v>
      </c>
      <c r="R697" s="209"/>
      <c r="S697" s="209"/>
      <c r="T697" s="212" t="s">
        <v>59</v>
      </c>
      <c r="U697" s="213"/>
      <c r="V697" s="214"/>
      <c r="W697" s="237"/>
      <c r="X697" s="238"/>
      <c r="Y697" s="408"/>
      <c r="AC697" s="2"/>
      <c r="AD697" s="71"/>
      <c r="AE697" s="71"/>
      <c r="AF697" s="50"/>
      <c r="AG697" s="2"/>
      <c r="AH697" s="108"/>
      <c r="AI697" s="111"/>
      <c r="AJ697" s="111"/>
      <c r="AK697" s="111"/>
      <c r="AL697" s="111"/>
      <c r="AM697" s="111"/>
      <c r="AN697" s="111"/>
      <c r="AO697" s="112"/>
      <c r="AP697" s="112"/>
      <c r="AQ697" s="112"/>
      <c r="AR697" s="112"/>
      <c r="AS697" s="112"/>
      <c r="AT697" s="112"/>
      <c r="AU697" s="112"/>
      <c r="AV697" s="112"/>
      <c r="AW697" s="105"/>
      <c r="AX697" s="105"/>
      <c r="AY697" s="105"/>
      <c r="AZ697" s="107"/>
      <c r="BA697" s="107"/>
    </row>
    <row r="698" spans="1:54" ht="27.95" customHeight="1">
      <c r="A698" s="31"/>
      <c r="B698" s="31"/>
      <c r="C698" s="32"/>
      <c r="E698" s="205"/>
      <c r="F698" s="215"/>
      <c r="G698" s="216"/>
      <c r="H698" s="216"/>
      <c r="I698" s="216"/>
      <c r="J698" s="216"/>
      <c r="K698" s="217"/>
      <c r="L698" s="218"/>
      <c r="M698" s="219"/>
      <c r="N698" s="282"/>
      <c r="O698" s="218"/>
      <c r="P698" s="219"/>
      <c r="Q698" s="282"/>
      <c r="R698" s="218"/>
      <c r="S698" s="218"/>
      <c r="T698" s="283"/>
      <c r="U698" s="284"/>
      <c r="V698" s="285"/>
      <c r="W698" s="239"/>
      <c r="X698" s="240"/>
      <c r="Y698" s="408"/>
      <c r="AC698" s="2"/>
      <c r="AD698" s="71"/>
      <c r="AE698" s="71"/>
      <c r="AF698" s="50"/>
      <c r="AG698" s="2"/>
      <c r="AH698" s="108"/>
      <c r="AI698" s="113"/>
      <c r="AJ698" s="113"/>
      <c r="AK698" s="113"/>
      <c r="AL698" s="113"/>
      <c r="AM698" s="113"/>
      <c r="AN698" s="113"/>
      <c r="AO698" s="114"/>
      <c r="AP698" s="114"/>
      <c r="AQ698" s="114"/>
      <c r="AR698" s="114"/>
      <c r="AS698" s="114"/>
      <c r="AT698" s="114"/>
      <c r="AU698" s="114"/>
      <c r="AV698" s="114"/>
      <c r="AW698" s="115"/>
      <c r="AX698" s="115"/>
      <c r="AY698" s="115"/>
      <c r="AZ698" s="107"/>
      <c r="BA698" s="107"/>
    </row>
    <row r="699" spans="1:54" ht="5.8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408"/>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row>
    <row r="700" spans="1:54" ht="14.1" customHeight="1">
      <c r="A700" s="286" t="s">
        <v>44</v>
      </c>
      <c r="B700" s="287"/>
      <c r="C700" s="287"/>
      <c r="D700" s="288"/>
      <c r="E700" s="352" t="s">
        <v>45</v>
      </c>
      <c r="F700" s="353"/>
      <c r="G700" s="353"/>
      <c r="H700" s="353"/>
      <c r="I700" s="353"/>
      <c r="J700" s="353"/>
      <c r="K700" s="353"/>
      <c r="L700" s="353"/>
      <c r="M700" s="353"/>
      <c r="N700" s="353"/>
      <c r="O700" s="353"/>
      <c r="P700" s="353"/>
      <c r="Q700" s="354"/>
      <c r="R700" s="292" t="s">
        <v>46</v>
      </c>
      <c r="S700" s="293"/>
      <c r="T700" s="294" t="s">
        <v>47</v>
      </c>
      <c r="U700" s="295"/>
      <c r="V700" s="296"/>
      <c r="W700" s="297" t="s">
        <v>48</v>
      </c>
      <c r="X700" s="298"/>
      <c r="Y700" s="408"/>
      <c r="AC700" s="2"/>
      <c r="AD700" s="105"/>
      <c r="AE700" s="105"/>
      <c r="AF700" s="105"/>
      <c r="AG700" s="105"/>
      <c r="AH700" s="105"/>
      <c r="AI700" s="105"/>
      <c r="AJ700" s="105"/>
      <c r="AK700" s="105"/>
      <c r="AL700" s="105"/>
      <c r="AM700" s="105"/>
      <c r="AN700" s="105"/>
      <c r="AO700" s="105"/>
      <c r="AP700" s="105"/>
      <c r="AQ700" s="105"/>
      <c r="AR700" s="105"/>
      <c r="AS700" s="105"/>
      <c r="AT700" s="105"/>
      <c r="AU700" s="105"/>
      <c r="AV700" s="105"/>
      <c r="AW700" s="105"/>
      <c r="AX700" s="105"/>
      <c r="AY700" s="105"/>
      <c r="AZ700" s="120"/>
      <c r="BA700" s="120"/>
    </row>
    <row r="701" spans="1:54" ht="20.100000000000001" customHeight="1" thickBot="1">
      <c r="A701" s="339"/>
      <c r="B701" s="340"/>
      <c r="C701" s="340"/>
      <c r="D701" s="341"/>
      <c r="E701" s="272"/>
      <c r="F701" s="273"/>
      <c r="G701" s="273"/>
      <c r="H701" s="273"/>
      <c r="I701" s="273"/>
      <c r="J701" s="273"/>
      <c r="K701" s="273"/>
      <c r="L701" s="273"/>
      <c r="M701" s="273"/>
      <c r="N701" s="273"/>
      <c r="O701" s="273"/>
      <c r="P701" s="273"/>
      <c r="Q701" s="274"/>
      <c r="R701" s="339"/>
      <c r="S701" s="340"/>
      <c r="T701" s="342"/>
      <c r="U701" s="343"/>
      <c r="V701" s="344"/>
      <c r="W701" s="235"/>
      <c r="X701" s="236"/>
      <c r="Y701" s="408"/>
      <c r="AC701" s="2"/>
      <c r="AD701" s="109"/>
      <c r="AE701" s="109"/>
      <c r="AF701" s="109"/>
      <c r="AG701" s="109"/>
      <c r="AH701" s="110"/>
      <c r="AI701" s="110"/>
      <c r="AJ701" s="110"/>
      <c r="AK701" s="110"/>
      <c r="AL701" s="110"/>
      <c r="AM701" s="110"/>
      <c r="AN701" s="110"/>
      <c r="AO701" s="110"/>
      <c r="AP701" s="110"/>
      <c r="AQ701" s="110"/>
      <c r="AR701" s="110"/>
      <c r="AS701" s="110"/>
      <c r="AT701" s="110"/>
      <c r="AU701" s="106"/>
      <c r="AV701" s="106"/>
      <c r="AW701" s="121"/>
      <c r="AX701" s="121"/>
      <c r="AY701" s="121"/>
      <c r="AZ701" s="107"/>
      <c r="BA701" s="107"/>
    </row>
    <row r="702" spans="1:54" ht="14.1" customHeight="1">
      <c r="A702" s="241" t="s">
        <v>49</v>
      </c>
      <c r="B702" s="220" t="s">
        <v>50</v>
      </c>
      <c r="C702" s="220"/>
      <c r="D702" s="220"/>
      <c r="E702" s="220" t="s">
        <v>51</v>
      </c>
      <c r="F702" s="220"/>
      <c r="G702" s="220"/>
      <c r="H702" s="220"/>
      <c r="I702" s="221" t="s">
        <v>68</v>
      </c>
      <c r="J702" s="221"/>
      <c r="K702" s="221"/>
      <c r="L702" s="220" t="s">
        <v>52</v>
      </c>
      <c r="M702" s="220"/>
      <c r="N702" s="246" t="s">
        <v>38</v>
      </c>
      <c r="O702" s="247"/>
      <c r="P702" s="248"/>
      <c r="Q702" s="246" t="s">
        <v>39</v>
      </c>
      <c r="R702" s="247"/>
      <c r="S702" s="249"/>
      <c r="T702" s="345"/>
      <c r="U702" s="345"/>
      <c r="V702" s="346"/>
      <c r="W702" s="237"/>
      <c r="X702" s="238"/>
      <c r="Y702" s="408"/>
      <c r="AC702" s="2"/>
      <c r="AD702" s="104"/>
      <c r="AE702" s="105"/>
      <c r="AF702" s="105"/>
      <c r="AG702" s="105"/>
      <c r="AH702" s="105"/>
      <c r="AI702" s="105"/>
      <c r="AJ702" s="105"/>
      <c r="AK702" s="105"/>
      <c r="AL702" s="161"/>
      <c r="AM702" s="161"/>
      <c r="AN702" s="161"/>
      <c r="AO702" s="105"/>
      <c r="AP702" s="105"/>
      <c r="AQ702" s="105"/>
      <c r="AR702" s="105"/>
      <c r="AS702" s="105"/>
      <c r="AT702" s="105"/>
      <c r="AU702" s="105"/>
      <c r="AV702" s="105"/>
      <c r="AW702" s="121"/>
      <c r="AX702" s="121"/>
      <c r="AY702" s="121"/>
      <c r="AZ702" s="107"/>
      <c r="BA702" s="107"/>
    </row>
    <row r="703" spans="1:54" ht="15" customHeight="1">
      <c r="A703" s="242"/>
      <c r="B703" s="347"/>
      <c r="C703" s="317"/>
      <c r="D703" s="348"/>
      <c r="E703" s="256" t="str">
        <f>IF(B703="","",L703+I703)</f>
        <v/>
      </c>
      <c r="F703" s="256"/>
      <c r="G703" s="256"/>
      <c r="H703" s="256"/>
      <c r="I703" s="256"/>
      <c r="J703" s="256"/>
      <c r="K703" s="256"/>
      <c r="L703" s="333"/>
      <c r="M703" s="334"/>
      <c r="N703" s="336">
        <v>0.1</v>
      </c>
      <c r="O703" s="268" t="str">
        <f>IF(L703=0,"",ROUND(L703*N703,0))</f>
        <v/>
      </c>
      <c r="P703" s="338"/>
      <c r="Q703" s="268" t="str">
        <f>IF(L703=0,"",L703+O703)</f>
        <v/>
      </c>
      <c r="R703" s="269"/>
      <c r="S703" s="269"/>
      <c r="T703" s="46" t="s">
        <v>54</v>
      </c>
      <c r="U703" s="244"/>
      <c r="V703" s="245"/>
      <c r="W703" s="239"/>
      <c r="X703" s="240"/>
      <c r="Y703" s="408"/>
      <c r="AC703" s="2"/>
      <c r="AD703" s="104"/>
      <c r="AE703" s="162"/>
      <c r="AF703" s="162"/>
      <c r="AG703" s="162"/>
      <c r="AH703" s="163"/>
      <c r="AI703" s="163"/>
      <c r="AJ703" s="163"/>
      <c r="AK703" s="163"/>
      <c r="AL703" s="163"/>
      <c r="AM703" s="163"/>
      <c r="AN703" s="163"/>
      <c r="AO703" s="163"/>
      <c r="AP703" s="163"/>
      <c r="AQ703" s="164"/>
      <c r="AR703" s="165"/>
      <c r="AS703" s="165"/>
      <c r="AT703" s="163"/>
      <c r="AU703" s="163"/>
      <c r="AV703" s="163"/>
      <c r="AW703" s="51"/>
      <c r="AX703" s="106"/>
      <c r="AY703" s="106"/>
      <c r="AZ703" s="107"/>
      <c r="BA703" s="107"/>
    </row>
    <row r="704" spans="1:54" ht="15" customHeight="1" thickBot="1">
      <c r="A704" s="243"/>
      <c r="B704" s="349"/>
      <c r="C704" s="350"/>
      <c r="D704" s="351"/>
      <c r="E704" s="257"/>
      <c r="F704" s="257"/>
      <c r="G704" s="257"/>
      <c r="H704" s="257"/>
      <c r="I704" s="257"/>
      <c r="J704" s="257"/>
      <c r="K704" s="257"/>
      <c r="L704" s="270"/>
      <c r="M704" s="335"/>
      <c r="N704" s="337"/>
      <c r="O704" s="270"/>
      <c r="P704" s="335"/>
      <c r="Q704" s="270"/>
      <c r="R704" s="271"/>
      <c r="S704" s="271"/>
      <c r="T704" s="47" t="s">
        <v>55</v>
      </c>
      <c r="U704" s="244"/>
      <c r="V704" s="245"/>
      <c r="W704" s="235"/>
      <c r="X704" s="236"/>
      <c r="Y704" s="408"/>
      <c r="AC704" s="2"/>
      <c r="AD704" s="104"/>
      <c r="AE704" s="162"/>
      <c r="AF704" s="162"/>
      <c r="AG704" s="162"/>
      <c r="AH704" s="163"/>
      <c r="AI704" s="163"/>
      <c r="AJ704" s="163"/>
      <c r="AK704" s="163"/>
      <c r="AL704" s="163"/>
      <c r="AM704" s="163"/>
      <c r="AN704" s="163"/>
      <c r="AO704" s="163"/>
      <c r="AP704" s="163"/>
      <c r="AQ704" s="164"/>
      <c r="AR704" s="165"/>
      <c r="AS704" s="165"/>
      <c r="AT704" s="163"/>
      <c r="AU704" s="163"/>
      <c r="AV704" s="163"/>
      <c r="AW704" s="51"/>
      <c r="AX704" s="106"/>
      <c r="AY704" s="106"/>
      <c r="AZ704" s="107"/>
      <c r="BA704" s="107"/>
    </row>
    <row r="705" spans="1:53" ht="14.1" customHeight="1">
      <c r="A705" s="31"/>
      <c r="B705" s="31"/>
      <c r="C705" s="32"/>
      <c r="E705" s="204" t="s">
        <v>56</v>
      </c>
      <c r="F705" s="206" t="s">
        <v>57</v>
      </c>
      <c r="G705" s="207"/>
      <c r="H705" s="207"/>
      <c r="I705" s="207"/>
      <c r="J705" s="207"/>
      <c r="K705" s="208"/>
      <c r="L705" s="209" t="s">
        <v>69</v>
      </c>
      <c r="M705" s="210"/>
      <c r="N705" s="211" t="s">
        <v>38</v>
      </c>
      <c r="O705" s="209"/>
      <c r="P705" s="210"/>
      <c r="Q705" s="211" t="s">
        <v>58</v>
      </c>
      <c r="R705" s="209"/>
      <c r="S705" s="209"/>
      <c r="T705" s="212" t="s">
        <v>59</v>
      </c>
      <c r="U705" s="213"/>
      <c r="V705" s="214"/>
      <c r="W705" s="237"/>
      <c r="X705" s="238"/>
      <c r="Y705" s="408"/>
      <c r="AC705" s="2"/>
      <c r="AD705" s="71"/>
      <c r="AE705" s="71"/>
      <c r="AF705" s="50"/>
      <c r="AG705" s="2"/>
      <c r="AH705" s="108"/>
      <c r="AI705" s="111"/>
      <c r="AJ705" s="111"/>
      <c r="AK705" s="111"/>
      <c r="AL705" s="111"/>
      <c r="AM705" s="111"/>
      <c r="AN705" s="111"/>
      <c r="AO705" s="112"/>
      <c r="AP705" s="112"/>
      <c r="AQ705" s="112"/>
      <c r="AR705" s="112"/>
      <c r="AS705" s="112"/>
      <c r="AT705" s="112"/>
      <c r="AU705" s="112"/>
      <c r="AV705" s="112"/>
      <c r="AW705" s="105"/>
      <c r="AX705" s="105"/>
      <c r="AY705" s="105"/>
      <c r="AZ705" s="107"/>
      <c r="BA705" s="107"/>
    </row>
    <row r="706" spans="1:53" ht="27.95" customHeight="1">
      <c r="A706" s="31"/>
      <c r="B706" s="31"/>
      <c r="C706" s="32"/>
      <c r="E706" s="205"/>
      <c r="F706" s="215"/>
      <c r="G706" s="216"/>
      <c r="H706" s="216"/>
      <c r="I706" s="216"/>
      <c r="J706" s="216"/>
      <c r="K706" s="217"/>
      <c r="L706" s="218"/>
      <c r="M706" s="219"/>
      <c r="N706" s="282"/>
      <c r="O706" s="218"/>
      <c r="P706" s="219"/>
      <c r="Q706" s="282"/>
      <c r="R706" s="218"/>
      <c r="S706" s="218"/>
      <c r="T706" s="283"/>
      <c r="U706" s="284"/>
      <c r="V706" s="285"/>
      <c r="W706" s="239"/>
      <c r="X706" s="240"/>
      <c r="Y706" s="408"/>
      <c r="AC706" s="2"/>
      <c r="AD706" s="71"/>
      <c r="AE706" s="71"/>
      <c r="AF706" s="50"/>
      <c r="AG706" s="2"/>
      <c r="AH706" s="108"/>
      <c r="AI706" s="113"/>
      <c r="AJ706" s="113"/>
      <c r="AK706" s="113"/>
      <c r="AL706" s="113"/>
      <c r="AM706" s="113"/>
      <c r="AN706" s="113"/>
      <c r="AO706" s="114"/>
      <c r="AP706" s="114"/>
      <c r="AQ706" s="114"/>
      <c r="AR706" s="114"/>
      <c r="AS706" s="114"/>
      <c r="AT706" s="114"/>
      <c r="AU706" s="114"/>
      <c r="AV706" s="114"/>
      <c r="AW706" s="115"/>
      <c r="AX706" s="115"/>
      <c r="AY706" s="115"/>
      <c r="AZ706" s="107"/>
      <c r="BA706" s="107"/>
    </row>
    <row r="707" spans="1:53" ht="5.8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408"/>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row>
    <row r="708" spans="1:53" ht="14.1" customHeight="1">
      <c r="A708" s="286" t="s">
        <v>44</v>
      </c>
      <c r="B708" s="287"/>
      <c r="C708" s="287"/>
      <c r="D708" s="288"/>
      <c r="E708" s="352" t="s">
        <v>45</v>
      </c>
      <c r="F708" s="353"/>
      <c r="G708" s="353"/>
      <c r="H708" s="353"/>
      <c r="I708" s="353"/>
      <c r="J708" s="353"/>
      <c r="K708" s="353"/>
      <c r="L708" s="353"/>
      <c r="M708" s="353"/>
      <c r="N708" s="353"/>
      <c r="O708" s="353"/>
      <c r="P708" s="353"/>
      <c r="Q708" s="354"/>
      <c r="R708" s="292" t="s">
        <v>46</v>
      </c>
      <c r="S708" s="293"/>
      <c r="T708" s="294" t="s">
        <v>47</v>
      </c>
      <c r="U708" s="295"/>
      <c r="V708" s="296"/>
      <c r="W708" s="297" t="s">
        <v>48</v>
      </c>
      <c r="X708" s="298"/>
      <c r="Y708" s="408"/>
      <c r="AC708" s="2"/>
      <c r="AD708" s="105"/>
      <c r="AE708" s="105"/>
      <c r="AF708" s="105"/>
      <c r="AG708" s="105"/>
      <c r="AH708" s="105"/>
      <c r="AI708" s="105"/>
      <c r="AJ708" s="105"/>
      <c r="AK708" s="105"/>
      <c r="AL708" s="105"/>
      <c r="AM708" s="105"/>
      <c r="AN708" s="105"/>
      <c r="AO708" s="105"/>
      <c r="AP708" s="105"/>
      <c r="AQ708" s="105"/>
      <c r="AR708" s="105"/>
      <c r="AS708" s="105"/>
      <c r="AT708" s="105"/>
      <c r="AU708" s="105"/>
      <c r="AV708" s="105"/>
      <c r="AW708" s="105"/>
      <c r="AX708" s="105"/>
      <c r="AY708" s="105"/>
      <c r="AZ708" s="120"/>
      <c r="BA708" s="120"/>
    </row>
    <row r="709" spans="1:53" ht="20.100000000000001" customHeight="1" thickBot="1">
      <c r="A709" s="339"/>
      <c r="B709" s="340"/>
      <c r="C709" s="340"/>
      <c r="D709" s="341"/>
      <c r="E709" s="272"/>
      <c r="F709" s="273"/>
      <c r="G709" s="273"/>
      <c r="H709" s="273"/>
      <c r="I709" s="273"/>
      <c r="J709" s="273"/>
      <c r="K709" s="273"/>
      <c r="L709" s="273"/>
      <c r="M709" s="273"/>
      <c r="N709" s="273"/>
      <c r="O709" s="273"/>
      <c r="P709" s="273"/>
      <c r="Q709" s="274"/>
      <c r="R709" s="339"/>
      <c r="S709" s="340"/>
      <c r="T709" s="342"/>
      <c r="U709" s="343"/>
      <c r="V709" s="344"/>
      <c r="W709" s="235"/>
      <c r="X709" s="236"/>
      <c r="Y709" s="408"/>
      <c r="AC709" s="2"/>
      <c r="AD709" s="109"/>
      <c r="AE709" s="109"/>
      <c r="AF709" s="109"/>
      <c r="AG709" s="109"/>
      <c r="AH709" s="110"/>
      <c r="AI709" s="110"/>
      <c r="AJ709" s="110"/>
      <c r="AK709" s="110"/>
      <c r="AL709" s="110"/>
      <c r="AM709" s="110"/>
      <c r="AN709" s="110"/>
      <c r="AO709" s="110"/>
      <c r="AP709" s="110"/>
      <c r="AQ709" s="110"/>
      <c r="AR709" s="110"/>
      <c r="AS709" s="110"/>
      <c r="AT709" s="110"/>
      <c r="AU709" s="106"/>
      <c r="AV709" s="106"/>
      <c r="AW709" s="121"/>
      <c r="AX709" s="121"/>
      <c r="AY709" s="121"/>
      <c r="AZ709" s="107"/>
      <c r="BA709" s="107"/>
    </row>
    <row r="710" spans="1:53" ht="14.1" customHeight="1">
      <c r="A710" s="241" t="s">
        <v>49</v>
      </c>
      <c r="B710" s="220" t="s">
        <v>50</v>
      </c>
      <c r="C710" s="220"/>
      <c r="D710" s="220"/>
      <c r="E710" s="220" t="s">
        <v>51</v>
      </c>
      <c r="F710" s="220"/>
      <c r="G710" s="220"/>
      <c r="H710" s="220"/>
      <c r="I710" s="221" t="s">
        <v>68</v>
      </c>
      <c r="J710" s="221"/>
      <c r="K710" s="221"/>
      <c r="L710" s="220" t="s">
        <v>52</v>
      </c>
      <c r="M710" s="220"/>
      <c r="N710" s="246" t="s">
        <v>38</v>
      </c>
      <c r="O710" s="247"/>
      <c r="P710" s="248"/>
      <c r="Q710" s="246" t="s">
        <v>39</v>
      </c>
      <c r="R710" s="247"/>
      <c r="S710" s="249"/>
      <c r="T710" s="345"/>
      <c r="U710" s="345"/>
      <c r="V710" s="346"/>
      <c r="W710" s="237"/>
      <c r="X710" s="238"/>
      <c r="Y710" s="408"/>
      <c r="AC710" s="2"/>
      <c r="AD710" s="104"/>
      <c r="AE710" s="105"/>
      <c r="AF710" s="105"/>
      <c r="AG710" s="105"/>
      <c r="AH710" s="105"/>
      <c r="AI710" s="105"/>
      <c r="AJ710" s="105"/>
      <c r="AK710" s="105"/>
      <c r="AL710" s="161"/>
      <c r="AM710" s="161"/>
      <c r="AN710" s="161"/>
      <c r="AO710" s="105"/>
      <c r="AP710" s="105"/>
      <c r="AQ710" s="105"/>
      <c r="AR710" s="105"/>
      <c r="AS710" s="105"/>
      <c r="AT710" s="105"/>
      <c r="AU710" s="105"/>
      <c r="AV710" s="105"/>
      <c r="AW710" s="121"/>
      <c r="AX710" s="121"/>
      <c r="AY710" s="121"/>
      <c r="AZ710" s="107"/>
      <c r="BA710" s="107"/>
    </row>
    <row r="711" spans="1:53" ht="15" customHeight="1">
      <c r="A711" s="242"/>
      <c r="B711" s="347"/>
      <c r="C711" s="317"/>
      <c r="D711" s="348"/>
      <c r="E711" s="256" t="str">
        <f>IF(B711="","",L711+I711)</f>
        <v/>
      </c>
      <c r="F711" s="256"/>
      <c r="G711" s="256"/>
      <c r="H711" s="256"/>
      <c r="I711" s="256"/>
      <c r="J711" s="256"/>
      <c r="K711" s="256"/>
      <c r="L711" s="333"/>
      <c r="M711" s="334"/>
      <c r="N711" s="336">
        <v>0.1</v>
      </c>
      <c r="O711" s="268" t="str">
        <f>IF(L711=0,"",ROUND(L711*N711,0))</f>
        <v/>
      </c>
      <c r="P711" s="338"/>
      <c r="Q711" s="268" t="str">
        <f>IF(L711=0,"",L711+O711)</f>
        <v/>
      </c>
      <c r="R711" s="269"/>
      <c r="S711" s="269"/>
      <c r="T711" s="46" t="s">
        <v>54</v>
      </c>
      <c r="U711" s="244"/>
      <c r="V711" s="245"/>
      <c r="W711" s="239"/>
      <c r="X711" s="240"/>
      <c r="Y711" s="408"/>
      <c r="AC711" s="2"/>
      <c r="AD711" s="104"/>
      <c r="AE711" s="162"/>
      <c r="AF711" s="162"/>
      <c r="AG711" s="162"/>
      <c r="AH711" s="163"/>
      <c r="AI711" s="163"/>
      <c r="AJ711" s="163"/>
      <c r="AK711" s="163"/>
      <c r="AL711" s="163"/>
      <c r="AM711" s="163"/>
      <c r="AN711" s="163"/>
      <c r="AO711" s="163"/>
      <c r="AP711" s="163"/>
      <c r="AQ711" s="164"/>
      <c r="AR711" s="165"/>
      <c r="AS711" s="165"/>
      <c r="AT711" s="163"/>
      <c r="AU711" s="163"/>
      <c r="AV711" s="163"/>
      <c r="AW711" s="51"/>
      <c r="AX711" s="106"/>
      <c r="AY711" s="106"/>
      <c r="AZ711" s="107"/>
      <c r="BA711" s="107"/>
    </row>
    <row r="712" spans="1:53" ht="15" customHeight="1" thickBot="1">
      <c r="A712" s="243"/>
      <c r="B712" s="349"/>
      <c r="C712" s="350"/>
      <c r="D712" s="351"/>
      <c r="E712" s="257"/>
      <c r="F712" s="257"/>
      <c r="G712" s="257"/>
      <c r="H712" s="257"/>
      <c r="I712" s="257"/>
      <c r="J712" s="257"/>
      <c r="K712" s="257"/>
      <c r="L712" s="270"/>
      <c r="M712" s="335"/>
      <c r="N712" s="337"/>
      <c r="O712" s="270"/>
      <c r="P712" s="335"/>
      <c r="Q712" s="270"/>
      <c r="R712" s="271"/>
      <c r="S712" s="271"/>
      <c r="T712" s="47" t="s">
        <v>55</v>
      </c>
      <c r="U712" s="244"/>
      <c r="V712" s="245"/>
      <c r="W712" s="235"/>
      <c r="X712" s="236"/>
      <c r="Y712" s="408"/>
      <c r="AC712" s="2"/>
      <c r="AD712" s="104"/>
      <c r="AE712" s="162"/>
      <c r="AF712" s="162"/>
      <c r="AG712" s="162"/>
      <c r="AH712" s="163"/>
      <c r="AI712" s="163"/>
      <c r="AJ712" s="163"/>
      <c r="AK712" s="163"/>
      <c r="AL712" s="163"/>
      <c r="AM712" s="163"/>
      <c r="AN712" s="163"/>
      <c r="AO712" s="163"/>
      <c r="AP712" s="163"/>
      <c r="AQ712" s="164"/>
      <c r="AR712" s="165"/>
      <c r="AS712" s="165"/>
      <c r="AT712" s="163"/>
      <c r="AU712" s="163"/>
      <c r="AV712" s="163"/>
      <c r="AW712" s="51"/>
      <c r="AX712" s="106"/>
      <c r="AY712" s="106"/>
      <c r="AZ712" s="107"/>
      <c r="BA712" s="107"/>
    </row>
    <row r="713" spans="1:53" ht="14.1" customHeight="1">
      <c r="A713" s="31"/>
      <c r="B713" s="31"/>
      <c r="C713" s="32"/>
      <c r="E713" s="204" t="s">
        <v>56</v>
      </c>
      <c r="F713" s="206" t="s">
        <v>57</v>
      </c>
      <c r="G713" s="207"/>
      <c r="H713" s="207"/>
      <c r="I713" s="207"/>
      <c r="J713" s="207"/>
      <c r="K713" s="208"/>
      <c r="L713" s="209" t="s">
        <v>69</v>
      </c>
      <c r="M713" s="210"/>
      <c r="N713" s="211" t="s">
        <v>38</v>
      </c>
      <c r="O713" s="209"/>
      <c r="P713" s="210"/>
      <c r="Q713" s="211" t="s">
        <v>58</v>
      </c>
      <c r="R713" s="209"/>
      <c r="S713" s="209"/>
      <c r="T713" s="212" t="s">
        <v>59</v>
      </c>
      <c r="U713" s="213"/>
      <c r="V713" s="214"/>
      <c r="W713" s="237"/>
      <c r="X713" s="238"/>
      <c r="Y713" s="408"/>
      <c r="AC713" s="2"/>
      <c r="AD713" s="71"/>
      <c r="AE713" s="71"/>
      <c r="AF713" s="50"/>
      <c r="AG713" s="2"/>
      <c r="AH713" s="108"/>
      <c r="AI713" s="111"/>
      <c r="AJ713" s="111"/>
      <c r="AK713" s="111"/>
      <c r="AL713" s="111"/>
      <c r="AM713" s="111"/>
      <c r="AN713" s="111"/>
      <c r="AO713" s="112"/>
      <c r="AP713" s="112"/>
      <c r="AQ713" s="112"/>
      <c r="AR713" s="112"/>
      <c r="AS713" s="112"/>
      <c r="AT713" s="112"/>
      <c r="AU713" s="112"/>
      <c r="AV713" s="112"/>
      <c r="AW713" s="105"/>
      <c r="AX713" s="105"/>
      <c r="AY713" s="105"/>
      <c r="AZ713" s="107"/>
      <c r="BA713" s="107"/>
    </row>
    <row r="714" spans="1:53" ht="27.95" customHeight="1">
      <c r="A714" s="31"/>
      <c r="B714" s="31"/>
      <c r="C714" s="32"/>
      <c r="E714" s="205"/>
      <c r="F714" s="215"/>
      <c r="G714" s="216"/>
      <c r="H714" s="216"/>
      <c r="I714" s="216"/>
      <c r="J714" s="216"/>
      <c r="K714" s="217"/>
      <c r="L714" s="218"/>
      <c r="M714" s="219"/>
      <c r="N714" s="282"/>
      <c r="O714" s="218"/>
      <c r="P714" s="219"/>
      <c r="Q714" s="282"/>
      <c r="R714" s="218"/>
      <c r="S714" s="218"/>
      <c r="T714" s="283"/>
      <c r="U714" s="284"/>
      <c r="V714" s="285"/>
      <c r="W714" s="239"/>
      <c r="X714" s="240"/>
      <c r="Y714" s="408"/>
      <c r="AC714" s="2"/>
      <c r="AD714" s="71"/>
      <c r="AE714" s="71"/>
      <c r="AF714" s="50"/>
      <c r="AG714" s="2"/>
      <c r="AH714" s="108"/>
      <c r="AI714" s="113"/>
      <c r="AJ714" s="113"/>
      <c r="AK714" s="113"/>
      <c r="AL714" s="113"/>
      <c r="AM714" s="113"/>
      <c r="AN714" s="113"/>
      <c r="AO714" s="114"/>
      <c r="AP714" s="114"/>
      <c r="AQ714" s="114"/>
      <c r="AR714" s="114"/>
      <c r="AS714" s="114"/>
      <c r="AT714" s="114"/>
      <c r="AU714" s="114"/>
      <c r="AV714" s="114"/>
      <c r="AW714" s="115"/>
      <c r="AX714" s="115"/>
      <c r="AY714" s="115"/>
      <c r="AZ714" s="107"/>
      <c r="BA714" s="107"/>
    </row>
    <row r="715" spans="1:53" ht="5.8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408"/>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row>
    <row r="716" spans="1:53" ht="14.1" customHeight="1">
      <c r="A716" s="286" t="s">
        <v>44</v>
      </c>
      <c r="B716" s="287"/>
      <c r="C716" s="287"/>
      <c r="D716" s="288"/>
      <c r="E716" s="352" t="s">
        <v>45</v>
      </c>
      <c r="F716" s="353"/>
      <c r="G716" s="353"/>
      <c r="H716" s="353"/>
      <c r="I716" s="353"/>
      <c r="J716" s="353"/>
      <c r="K716" s="353"/>
      <c r="L716" s="353"/>
      <c r="M716" s="353"/>
      <c r="N716" s="353"/>
      <c r="O716" s="353"/>
      <c r="P716" s="353"/>
      <c r="Q716" s="354"/>
      <c r="R716" s="292" t="s">
        <v>46</v>
      </c>
      <c r="S716" s="293"/>
      <c r="T716" s="294" t="s">
        <v>47</v>
      </c>
      <c r="U716" s="295"/>
      <c r="V716" s="296"/>
      <c r="W716" s="297" t="s">
        <v>48</v>
      </c>
      <c r="X716" s="298"/>
      <c r="Y716" s="408"/>
      <c r="AC716" s="2"/>
      <c r="AD716" s="105"/>
      <c r="AE716" s="105"/>
      <c r="AF716" s="105"/>
      <c r="AG716" s="105"/>
      <c r="AH716" s="105"/>
      <c r="AI716" s="105"/>
      <c r="AJ716" s="105"/>
      <c r="AK716" s="105"/>
      <c r="AL716" s="105"/>
      <c r="AM716" s="105"/>
      <c r="AN716" s="105"/>
      <c r="AO716" s="105"/>
      <c r="AP716" s="105"/>
      <c r="AQ716" s="105"/>
      <c r="AR716" s="105"/>
      <c r="AS716" s="105"/>
      <c r="AT716" s="105"/>
      <c r="AU716" s="105"/>
      <c r="AV716" s="105"/>
      <c r="AW716" s="105"/>
      <c r="AX716" s="105"/>
      <c r="AY716" s="105"/>
      <c r="AZ716" s="120"/>
      <c r="BA716" s="120"/>
    </row>
    <row r="717" spans="1:53" ht="20.100000000000001" customHeight="1" thickBot="1">
      <c r="A717" s="339"/>
      <c r="B717" s="340"/>
      <c r="C717" s="340"/>
      <c r="D717" s="341"/>
      <c r="E717" s="272"/>
      <c r="F717" s="273"/>
      <c r="G717" s="273"/>
      <c r="H717" s="273"/>
      <c r="I717" s="273"/>
      <c r="J717" s="273"/>
      <c r="K717" s="273"/>
      <c r="L717" s="273"/>
      <c r="M717" s="273"/>
      <c r="N717" s="273"/>
      <c r="O717" s="273"/>
      <c r="P717" s="273"/>
      <c r="Q717" s="274"/>
      <c r="R717" s="339"/>
      <c r="S717" s="340"/>
      <c r="T717" s="342"/>
      <c r="U717" s="343"/>
      <c r="V717" s="344"/>
      <c r="W717" s="235"/>
      <c r="X717" s="236"/>
      <c r="Y717" s="408"/>
      <c r="AC717" s="2"/>
      <c r="AD717" s="109"/>
      <c r="AE717" s="109"/>
      <c r="AF717" s="109"/>
      <c r="AG717" s="109"/>
      <c r="AH717" s="110"/>
      <c r="AI717" s="110"/>
      <c r="AJ717" s="110"/>
      <c r="AK717" s="110"/>
      <c r="AL717" s="110"/>
      <c r="AM717" s="110"/>
      <c r="AN717" s="110"/>
      <c r="AO717" s="110"/>
      <c r="AP717" s="110"/>
      <c r="AQ717" s="110"/>
      <c r="AR717" s="110"/>
      <c r="AS717" s="110"/>
      <c r="AT717" s="110"/>
      <c r="AU717" s="106"/>
      <c r="AV717" s="106"/>
      <c r="AW717" s="121"/>
      <c r="AX717" s="121"/>
      <c r="AY717" s="121"/>
      <c r="AZ717" s="107"/>
      <c r="BA717" s="107"/>
    </row>
    <row r="718" spans="1:53" ht="14.1" customHeight="1">
      <c r="A718" s="241" t="s">
        <v>49</v>
      </c>
      <c r="B718" s="220" t="s">
        <v>50</v>
      </c>
      <c r="C718" s="220"/>
      <c r="D718" s="220"/>
      <c r="E718" s="220" t="s">
        <v>51</v>
      </c>
      <c r="F718" s="220"/>
      <c r="G718" s="220"/>
      <c r="H718" s="220"/>
      <c r="I718" s="221" t="s">
        <v>68</v>
      </c>
      <c r="J718" s="221"/>
      <c r="K718" s="221"/>
      <c r="L718" s="220" t="s">
        <v>52</v>
      </c>
      <c r="M718" s="220"/>
      <c r="N718" s="246" t="s">
        <v>38</v>
      </c>
      <c r="O718" s="247"/>
      <c r="P718" s="248"/>
      <c r="Q718" s="246" t="s">
        <v>39</v>
      </c>
      <c r="R718" s="247"/>
      <c r="S718" s="249"/>
      <c r="T718" s="345"/>
      <c r="U718" s="345"/>
      <c r="V718" s="346"/>
      <c r="W718" s="237"/>
      <c r="X718" s="238"/>
      <c r="Y718" s="408"/>
      <c r="AC718" s="2"/>
      <c r="AD718" s="104"/>
      <c r="AE718" s="105"/>
      <c r="AF718" s="105"/>
      <c r="AG718" s="105"/>
      <c r="AH718" s="105"/>
      <c r="AI718" s="105"/>
      <c r="AJ718" s="105"/>
      <c r="AK718" s="105"/>
      <c r="AL718" s="161"/>
      <c r="AM718" s="161"/>
      <c r="AN718" s="161"/>
      <c r="AO718" s="105"/>
      <c r="AP718" s="105"/>
      <c r="AQ718" s="105"/>
      <c r="AR718" s="105"/>
      <c r="AS718" s="105"/>
      <c r="AT718" s="105"/>
      <c r="AU718" s="105"/>
      <c r="AV718" s="105"/>
      <c r="AW718" s="121"/>
      <c r="AX718" s="121"/>
      <c r="AY718" s="121"/>
      <c r="AZ718" s="107"/>
      <c r="BA718" s="107"/>
    </row>
    <row r="719" spans="1:53" ht="15" customHeight="1">
      <c r="A719" s="242"/>
      <c r="B719" s="347"/>
      <c r="C719" s="317"/>
      <c r="D719" s="348"/>
      <c r="E719" s="256" t="str">
        <f>IF(B719="","",L719+I719)</f>
        <v/>
      </c>
      <c r="F719" s="256"/>
      <c r="G719" s="256"/>
      <c r="H719" s="256"/>
      <c r="I719" s="256"/>
      <c r="J719" s="256"/>
      <c r="K719" s="256"/>
      <c r="L719" s="333"/>
      <c r="M719" s="334"/>
      <c r="N719" s="336">
        <v>0.1</v>
      </c>
      <c r="O719" s="268" t="str">
        <f>IF(L719=0,"",ROUND(L719*N719,0))</f>
        <v/>
      </c>
      <c r="P719" s="338"/>
      <c r="Q719" s="268" t="str">
        <f>IF(L719=0,"",L719+O719)</f>
        <v/>
      </c>
      <c r="R719" s="269"/>
      <c r="S719" s="269"/>
      <c r="T719" s="46" t="s">
        <v>54</v>
      </c>
      <c r="U719" s="244"/>
      <c r="V719" s="245"/>
      <c r="W719" s="239"/>
      <c r="X719" s="240"/>
      <c r="Y719" s="408"/>
      <c r="AC719" s="2"/>
      <c r="AD719" s="104"/>
      <c r="AE719" s="162"/>
      <c r="AF719" s="162"/>
      <c r="AG719" s="162"/>
      <c r="AH719" s="163"/>
      <c r="AI719" s="163"/>
      <c r="AJ719" s="163"/>
      <c r="AK719" s="163"/>
      <c r="AL719" s="163"/>
      <c r="AM719" s="163"/>
      <c r="AN719" s="163"/>
      <c r="AO719" s="163"/>
      <c r="AP719" s="163"/>
      <c r="AQ719" s="164"/>
      <c r="AR719" s="165"/>
      <c r="AS719" s="165"/>
      <c r="AT719" s="163"/>
      <c r="AU719" s="163"/>
      <c r="AV719" s="163"/>
      <c r="AW719" s="51"/>
      <c r="AX719" s="106"/>
      <c r="AY719" s="106"/>
      <c r="AZ719" s="107"/>
      <c r="BA719" s="107"/>
    </row>
    <row r="720" spans="1:53" ht="15" customHeight="1" thickBot="1">
      <c r="A720" s="243"/>
      <c r="B720" s="349"/>
      <c r="C720" s="350"/>
      <c r="D720" s="351"/>
      <c r="E720" s="257"/>
      <c r="F720" s="257"/>
      <c r="G720" s="257"/>
      <c r="H720" s="257"/>
      <c r="I720" s="257"/>
      <c r="J720" s="257"/>
      <c r="K720" s="257"/>
      <c r="L720" s="270"/>
      <c r="M720" s="335"/>
      <c r="N720" s="337"/>
      <c r="O720" s="270"/>
      <c r="P720" s="335"/>
      <c r="Q720" s="270"/>
      <c r="R720" s="271"/>
      <c r="S720" s="271"/>
      <c r="T720" s="47" t="s">
        <v>55</v>
      </c>
      <c r="U720" s="244"/>
      <c r="V720" s="245"/>
      <c r="W720" s="235"/>
      <c r="X720" s="236"/>
      <c r="Y720" s="408"/>
      <c r="AC720" s="2"/>
      <c r="AD720" s="104"/>
      <c r="AE720" s="162"/>
      <c r="AF720" s="162"/>
      <c r="AG720" s="162"/>
      <c r="AH720" s="163"/>
      <c r="AI720" s="163"/>
      <c r="AJ720" s="163"/>
      <c r="AK720" s="163"/>
      <c r="AL720" s="163"/>
      <c r="AM720" s="163"/>
      <c r="AN720" s="163"/>
      <c r="AO720" s="163"/>
      <c r="AP720" s="163"/>
      <c r="AQ720" s="164"/>
      <c r="AR720" s="165"/>
      <c r="AS720" s="165"/>
      <c r="AT720" s="163"/>
      <c r="AU720" s="163"/>
      <c r="AV720" s="163"/>
      <c r="AW720" s="51"/>
      <c r="AX720" s="106"/>
      <c r="AY720" s="106"/>
      <c r="AZ720" s="107"/>
      <c r="BA720" s="107"/>
    </row>
    <row r="721" spans="1:54" ht="14.1" customHeight="1">
      <c r="A721" s="31"/>
      <c r="B721" s="31"/>
      <c r="C721" s="32"/>
      <c r="E721" s="204" t="s">
        <v>56</v>
      </c>
      <c r="F721" s="206" t="s">
        <v>57</v>
      </c>
      <c r="G721" s="207"/>
      <c r="H721" s="207"/>
      <c r="I721" s="207"/>
      <c r="J721" s="207"/>
      <c r="K721" s="208"/>
      <c r="L721" s="209" t="s">
        <v>69</v>
      </c>
      <c r="M721" s="210"/>
      <c r="N721" s="211" t="s">
        <v>38</v>
      </c>
      <c r="O721" s="209"/>
      <c r="P721" s="210"/>
      <c r="Q721" s="211" t="s">
        <v>58</v>
      </c>
      <c r="R721" s="209"/>
      <c r="S721" s="209"/>
      <c r="T721" s="212" t="s">
        <v>59</v>
      </c>
      <c r="U721" s="213"/>
      <c r="V721" s="214"/>
      <c r="W721" s="237"/>
      <c r="X721" s="238"/>
      <c r="Y721" s="408"/>
      <c r="AC721" s="2"/>
      <c r="AD721" s="71"/>
      <c r="AE721" s="71"/>
      <c r="AF721" s="50"/>
      <c r="AG721" s="2"/>
      <c r="AH721" s="108"/>
      <c r="AI721" s="111"/>
      <c r="AJ721" s="111"/>
      <c r="AK721" s="111"/>
      <c r="AL721" s="111"/>
      <c r="AM721" s="111"/>
      <c r="AN721" s="111"/>
      <c r="AO721" s="112"/>
      <c r="AP721" s="112"/>
      <c r="AQ721" s="112"/>
      <c r="AR721" s="112"/>
      <c r="AS721" s="112"/>
      <c r="AT721" s="112"/>
      <c r="AU721" s="112"/>
      <c r="AV721" s="112"/>
      <c r="AW721" s="105"/>
      <c r="AX721" s="105"/>
      <c r="AY721" s="105"/>
      <c r="AZ721" s="107"/>
      <c r="BA721" s="107"/>
    </row>
    <row r="722" spans="1:54" ht="27.95" customHeight="1">
      <c r="A722" s="31"/>
      <c r="B722" s="31"/>
      <c r="C722" s="32"/>
      <c r="E722" s="205"/>
      <c r="F722" s="215"/>
      <c r="G722" s="216"/>
      <c r="H722" s="216"/>
      <c r="I722" s="216"/>
      <c r="J722" s="216"/>
      <c r="K722" s="217"/>
      <c r="L722" s="218"/>
      <c r="M722" s="219"/>
      <c r="N722" s="282"/>
      <c r="O722" s="218"/>
      <c r="P722" s="219"/>
      <c r="Q722" s="282"/>
      <c r="R722" s="218"/>
      <c r="S722" s="218"/>
      <c r="T722" s="283"/>
      <c r="U722" s="284"/>
      <c r="V722" s="285"/>
      <c r="W722" s="239"/>
      <c r="X722" s="240"/>
      <c r="Y722" s="408"/>
      <c r="AC722" s="2"/>
      <c r="AD722" s="71"/>
      <c r="AE722" s="71"/>
      <c r="AF722" s="50"/>
      <c r="AG722" s="2"/>
      <c r="AH722" s="108"/>
      <c r="AI722" s="113"/>
      <c r="AJ722" s="113"/>
      <c r="AK722" s="113"/>
      <c r="AL722" s="113"/>
      <c r="AM722" s="113"/>
      <c r="AN722" s="113"/>
      <c r="AO722" s="114"/>
      <c r="AP722" s="114"/>
      <c r="AQ722" s="114"/>
      <c r="AR722" s="114"/>
      <c r="AS722" s="114"/>
      <c r="AT722" s="114"/>
      <c r="AU722" s="114"/>
      <c r="AV722" s="114"/>
      <c r="AW722" s="115"/>
      <c r="AX722" s="115"/>
      <c r="AY722" s="115"/>
      <c r="AZ722" s="107"/>
      <c r="BA722" s="107"/>
    </row>
    <row r="723" spans="1:54" ht="5.8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408"/>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row>
    <row r="724" spans="1:54" ht="14.1" customHeight="1">
      <c r="A724" s="286" t="s">
        <v>44</v>
      </c>
      <c r="B724" s="287"/>
      <c r="C724" s="287"/>
      <c r="D724" s="288"/>
      <c r="E724" s="352" t="s">
        <v>45</v>
      </c>
      <c r="F724" s="353"/>
      <c r="G724" s="353"/>
      <c r="H724" s="353"/>
      <c r="I724" s="353"/>
      <c r="J724" s="353"/>
      <c r="K724" s="353"/>
      <c r="L724" s="353"/>
      <c r="M724" s="353"/>
      <c r="N724" s="353"/>
      <c r="O724" s="353"/>
      <c r="P724" s="353"/>
      <c r="Q724" s="354"/>
      <c r="R724" s="292" t="s">
        <v>46</v>
      </c>
      <c r="S724" s="293"/>
      <c r="T724" s="294" t="s">
        <v>47</v>
      </c>
      <c r="U724" s="295"/>
      <c r="V724" s="296"/>
      <c r="W724" s="297" t="s">
        <v>48</v>
      </c>
      <c r="X724" s="298"/>
      <c r="Y724" s="408"/>
      <c r="AC724" s="2"/>
      <c r="AD724" s="105"/>
      <c r="AE724" s="105"/>
      <c r="AF724" s="105"/>
      <c r="AG724" s="105"/>
      <c r="AH724" s="105"/>
      <c r="AI724" s="105"/>
      <c r="AJ724" s="105"/>
      <c r="AK724" s="105"/>
      <c r="AL724" s="105"/>
      <c r="AM724" s="105"/>
      <c r="AN724" s="105"/>
      <c r="AO724" s="105"/>
      <c r="AP724" s="105"/>
      <c r="AQ724" s="105"/>
      <c r="AR724" s="105"/>
      <c r="AS724" s="105"/>
      <c r="AT724" s="105"/>
      <c r="AU724" s="105"/>
      <c r="AV724" s="105"/>
      <c r="AW724" s="105"/>
      <c r="AX724" s="105"/>
      <c r="AY724" s="105"/>
      <c r="AZ724" s="120"/>
      <c r="BA724" s="120"/>
    </row>
    <row r="725" spans="1:54" ht="20.100000000000001" customHeight="1" thickBot="1">
      <c r="A725" s="339"/>
      <c r="B725" s="340"/>
      <c r="C725" s="340"/>
      <c r="D725" s="341"/>
      <c r="E725" s="272"/>
      <c r="F725" s="273"/>
      <c r="G725" s="273"/>
      <c r="H725" s="273"/>
      <c r="I725" s="273"/>
      <c r="J725" s="273"/>
      <c r="K725" s="273"/>
      <c r="L725" s="273"/>
      <c r="M725" s="273"/>
      <c r="N725" s="273"/>
      <c r="O725" s="273"/>
      <c r="P725" s="273"/>
      <c r="Q725" s="274"/>
      <c r="R725" s="339"/>
      <c r="S725" s="340"/>
      <c r="T725" s="342"/>
      <c r="U725" s="343"/>
      <c r="V725" s="344"/>
      <c r="W725" s="235"/>
      <c r="X725" s="236"/>
      <c r="Y725" s="408"/>
      <c r="AC725" s="2"/>
      <c r="AD725" s="109"/>
      <c r="AE725" s="109"/>
      <c r="AF725" s="109"/>
      <c r="AG725" s="109"/>
      <c r="AH725" s="110"/>
      <c r="AI725" s="110"/>
      <c r="AJ725" s="110"/>
      <c r="AK725" s="110"/>
      <c r="AL725" s="110"/>
      <c r="AM725" s="110"/>
      <c r="AN725" s="110"/>
      <c r="AO725" s="110"/>
      <c r="AP725" s="110"/>
      <c r="AQ725" s="110"/>
      <c r="AR725" s="110"/>
      <c r="AS725" s="110"/>
      <c r="AT725" s="110"/>
      <c r="AU725" s="106"/>
      <c r="AV725" s="106"/>
      <c r="AW725" s="121"/>
      <c r="AX725" s="121"/>
      <c r="AY725" s="121"/>
      <c r="AZ725" s="107"/>
      <c r="BA725" s="107"/>
    </row>
    <row r="726" spans="1:54" ht="14.1" customHeight="1">
      <c r="A726" s="241" t="s">
        <v>49</v>
      </c>
      <c r="B726" s="220" t="s">
        <v>50</v>
      </c>
      <c r="C726" s="220"/>
      <c r="D726" s="220"/>
      <c r="E726" s="220" t="s">
        <v>51</v>
      </c>
      <c r="F726" s="220"/>
      <c r="G726" s="220"/>
      <c r="H726" s="220"/>
      <c r="I726" s="221" t="s">
        <v>68</v>
      </c>
      <c r="J726" s="221"/>
      <c r="K726" s="221"/>
      <c r="L726" s="220" t="s">
        <v>52</v>
      </c>
      <c r="M726" s="220"/>
      <c r="N726" s="246" t="s">
        <v>38</v>
      </c>
      <c r="O726" s="247"/>
      <c r="P726" s="248"/>
      <c r="Q726" s="246" t="s">
        <v>39</v>
      </c>
      <c r="R726" s="247"/>
      <c r="S726" s="249"/>
      <c r="T726" s="345"/>
      <c r="U726" s="345"/>
      <c r="V726" s="346"/>
      <c r="W726" s="237"/>
      <c r="X726" s="238"/>
      <c r="Y726" s="408"/>
      <c r="AC726" s="2"/>
      <c r="AD726" s="104"/>
      <c r="AE726" s="105"/>
      <c r="AF726" s="105"/>
      <c r="AG726" s="105"/>
      <c r="AH726" s="105"/>
      <c r="AI726" s="105"/>
      <c r="AJ726" s="105"/>
      <c r="AK726" s="105"/>
      <c r="AL726" s="161"/>
      <c r="AM726" s="161"/>
      <c r="AN726" s="161"/>
      <c r="AO726" s="105"/>
      <c r="AP726" s="105"/>
      <c r="AQ726" s="105"/>
      <c r="AR726" s="105"/>
      <c r="AS726" s="105"/>
      <c r="AT726" s="105"/>
      <c r="AU726" s="105"/>
      <c r="AV726" s="105"/>
      <c r="AW726" s="121"/>
      <c r="AX726" s="121"/>
      <c r="AY726" s="121"/>
      <c r="AZ726" s="107"/>
      <c r="BA726" s="107"/>
    </row>
    <row r="727" spans="1:54" ht="15" customHeight="1">
      <c r="A727" s="242"/>
      <c r="B727" s="347"/>
      <c r="C727" s="317"/>
      <c r="D727" s="348"/>
      <c r="E727" s="256" t="str">
        <f>IF(B727="","",L727+I727)</f>
        <v/>
      </c>
      <c r="F727" s="256"/>
      <c r="G727" s="256"/>
      <c r="H727" s="256"/>
      <c r="I727" s="256"/>
      <c r="J727" s="256"/>
      <c r="K727" s="256"/>
      <c r="L727" s="333"/>
      <c r="M727" s="334"/>
      <c r="N727" s="336">
        <v>0.1</v>
      </c>
      <c r="O727" s="268" t="str">
        <f>IF(L727=0,"",ROUND(L727*N727,0))</f>
        <v/>
      </c>
      <c r="P727" s="338"/>
      <c r="Q727" s="268" t="str">
        <f>IF(L727=0,"",L727+O727)</f>
        <v/>
      </c>
      <c r="R727" s="269"/>
      <c r="S727" s="269"/>
      <c r="T727" s="46" t="s">
        <v>54</v>
      </c>
      <c r="U727" s="244"/>
      <c r="V727" s="245"/>
      <c r="W727" s="239"/>
      <c r="X727" s="240"/>
      <c r="Y727" s="408"/>
      <c r="AC727" s="2"/>
      <c r="AD727" s="104"/>
      <c r="AE727" s="162"/>
      <c r="AF727" s="162"/>
      <c r="AG727" s="162"/>
      <c r="AH727" s="163"/>
      <c r="AI727" s="163"/>
      <c r="AJ727" s="163"/>
      <c r="AK727" s="163"/>
      <c r="AL727" s="163"/>
      <c r="AM727" s="163"/>
      <c r="AN727" s="163"/>
      <c r="AO727" s="163"/>
      <c r="AP727" s="163"/>
      <c r="AQ727" s="164"/>
      <c r="AR727" s="165"/>
      <c r="AS727" s="165"/>
      <c r="AT727" s="163"/>
      <c r="AU727" s="163"/>
      <c r="AV727" s="163"/>
      <c r="AW727" s="51"/>
      <c r="AX727" s="106"/>
      <c r="AY727" s="106"/>
      <c r="AZ727" s="107"/>
      <c r="BA727" s="107"/>
    </row>
    <row r="728" spans="1:54" ht="15" customHeight="1" thickBot="1">
      <c r="A728" s="243"/>
      <c r="B728" s="349"/>
      <c r="C728" s="350"/>
      <c r="D728" s="351"/>
      <c r="E728" s="257"/>
      <c r="F728" s="257"/>
      <c r="G728" s="257"/>
      <c r="H728" s="257"/>
      <c r="I728" s="257"/>
      <c r="J728" s="257"/>
      <c r="K728" s="257"/>
      <c r="L728" s="270"/>
      <c r="M728" s="335"/>
      <c r="N728" s="337"/>
      <c r="O728" s="270"/>
      <c r="P728" s="335"/>
      <c r="Q728" s="270"/>
      <c r="R728" s="271"/>
      <c r="S728" s="271"/>
      <c r="T728" s="47" t="s">
        <v>55</v>
      </c>
      <c r="U728" s="244"/>
      <c r="V728" s="245"/>
      <c r="W728" s="235"/>
      <c r="X728" s="236"/>
      <c r="Y728" s="408"/>
      <c r="AC728" s="2"/>
      <c r="AD728" s="104"/>
      <c r="AE728" s="162"/>
      <c r="AF728" s="162"/>
      <c r="AG728" s="162"/>
      <c r="AH728" s="163"/>
      <c r="AI728" s="163"/>
      <c r="AJ728" s="163"/>
      <c r="AK728" s="163"/>
      <c r="AL728" s="163"/>
      <c r="AM728" s="163"/>
      <c r="AN728" s="163"/>
      <c r="AO728" s="163"/>
      <c r="AP728" s="163"/>
      <c r="AQ728" s="164"/>
      <c r="AR728" s="165"/>
      <c r="AS728" s="165"/>
      <c r="AT728" s="163"/>
      <c r="AU728" s="163"/>
      <c r="AV728" s="163"/>
      <c r="AW728" s="51"/>
      <c r="AX728" s="106"/>
      <c r="AY728" s="106"/>
      <c r="AZ728" s="107"/>
      <c r="BA728" s="107"/>
    </row>
    <row r="729" spans="1:54" ht="14.1" customHeight="1">
      <c r="A729" s="31"/>
      <c r="B729" s="31"/>
      <c r="C729" s="32"/>
      <c r="E729" s="204" t="s">
        <v>56</v>
      </c>
      <c r="F729" s="206" t="s">
        <v>57</v>
      </c>
      <c r="G729" s="207"/>
      <c r="H729" s="207"/>
      <c r="I729" s="207"/>
      <c r="J729" s="207"/>
      <c r="K729" s="208"/>
      <c r="L729" s="209" t="s">
        <v>69</v>
      </c>
      <c r="M729" s="210"/>
      <c r="N729" s="211" t="s">
        <v>38</v>
      </c>
      <c r="O729" s="209"/>
      <c r="P729" s="210"/>
      <c r="Q729" s="211" t="s">
        <v>58</v>
      </c>
      <c r="R729" s="209"/>
      <c r="S729" s="209"/>
      <c r="T729" s="212" t="s">
        <v>59</v>
      </c>
      <c r="U729" s="213"/>
      <c r="V729" s="214"/>
      <c r="W729" s="237"/>
      <c r="X729" s="238"/>
      <c r="Y729" s="408"/>
      <c r="AC729" s="2"/>
      <c r="AD729" s="71"/>
      <c r="AE729" s="71"/>
      <c r="AF729" s="50"/>
      <c r="AG729" s="2"/>
      <c r="AH729" s="108"/>
      <c r="AI729" s="111"/>
      <c r="AJ729" s="111"/>
      <c r="AK729" s="111"/>
      <c r="AL729" s="111"/>
      <c r="AM729" s="111"/>
      <c r="AN729" s="111"/>
      <c r="AO729" s="112"/>
      <c r="AP729" s="112"/>
      <c r="AQ729" s="112"/>
      <c r="AR729" s="112"/>
      <c r="AS729" s="112"/>
      <c r="AT729" s="112"/>
      <c r="AU729" s="112"/>
      <c r="AV729" s="112"/>
      <c r="AW729" s="105"/>
      <c r="AX729" s="105"/>
      <c r="AY729" s="105"/>
      <c r="AZ729" s="107"/>
      <c r="BA729" s="107"/>
    </row>
    <row r="730" spans="1:54" ht="27.95" customHeight="1">
      <c r="A730" s="31"/>
      <c r="B730" s="31"/>
      <c r="C730" s="32"/>
      <c r="E730" s="205"/>
      <c r="F730" s="215"/>
      <c r="G730" s="216"/>
      <c r="H730" s="216"/>
      <c r="I730" s="216"/>
      <c r="J730" s="216"/>
      <c r="K730" s="217"/>
      <c r="L730" s="218"/>
      <c r="M730" s="219"/>
      <c r="N730" s="282"/>
      <c r="O730" s="218"/>
      <c r="P730" s="219"/>
      <c r="Q730" s="282"/>
      <c r="R730" s="218"/>
      <c r="S730" s="218"/>
      <c r="T730" s="283"/>
      <c r="U730" s="284"/>
      <c r="V730" s="285"/>
      <c r="W730" s="239"/>
      <c r="X730" s="240"/>
      <c r="Y730" s="408"/>
      <c r="AC730" s="2"/>
      <c r="AD730" s="71"/>
      <c r="AE730" s="71"/>
      <c r="AF730" s="50"/>
      <c r="AG730" s="2"/>
      <c r="AH730" s="108"/>
      <c r="AI730" s="113"/>
      <c r="AJ730" s="113"/>
      <c r="AK730" s="113"/>
      <c r="AL730" s="113"/>
      <c r="AM730" s="113"/>
      <c r="AN730" s="113"/>
      <c r="AO730" s="114"/>
      <c r="AP730" s="114"/>
      <c r="AQ730" s="114"/>
      <c r="AR730" s="114"/>
      <c r="AS730" s="114"/>
      <c r="AT730" s="114"/>
      <c r="AU730" s="114"/>
      <c r="AV730" s="114"/>
      <c r="AW730" s="115"/>
      <c r="AX730" s="115"/>
      <c r="AY730" s="115"/>
      <c r="AZ730" s="107"/>
      <c r="BA730" s="107"/>
    </row>
    <row r="731" spans="1:54" ht="30" customHeight="1">
      <c r="A731" s="48"/>
      <c r="B731" s="48"/>
      <c r="C731" s="48"/>
      <c r="D731" s="48"/>
      <c r="E731" s="48"/>
      <c r="F731" s="48"/>
      <c r="G731" s="48"/>
      <c r="H731" s="48"/>
      <c r="I731" s="48"/>
      <c r="J731" s="48"/>
      <c r="K731" s="48"/>
      <c r="L731" s="48"/>
      <c r="M731" s="48"/>
      <c r="N731" s="48"/>
      <c r="O731" s="97"/>
      <c r="P731" s="97"/>
      <c r="Q731" s="48"/>
      <c r="R731" s="48"/>
      <c r="S731" s="48"/>
      <c r="T731" s="48"/>
      <c r="U731" s="48"/>
      <c r="V731" s="48"/>
      <c r="W731" s="48"/>
      <c r="X731" s="48"/>
      <c r="Y731" s="408" t="s">
        <v>97</v>
      </c>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row>
    <row r="732" spans="1:54" ht="14.1" customHeight="1">
      <c r="A732" s="286" t="s">
        <v>44</v>
      </c>
      <c r="B732" s="287"/>
      <c r="C732" s="287"/>
      <c r="D732" s="288"/>
      <c r="E732" s="352" t="s">
        <v>45</v>
      </c>
      <c r="F732" s="353"/>
      <c r="G732" s="353"/>
      <c r="H732" s="353"/>
      <c r="I732" s="353"/>
      <c r="J732" s="353"/>
      <c r="K732" s="353"/>
      <c r="L732" s="353"/>
      <c r="M732" s="353"/>
      <c r="N732" s="353"/>
      <c r="O732" s="353"/>
      <c r="P732" s="353"/>
      <c r="Q732" s="354"/>
      <c r="R732" s="292" t="s">
        <v>46</v>
      </c>
      <c r="S732" s="293"/>
      <c r="T732" s="294" t="s">
        <v>47</v>
      </c>
      <c r="U732" s="295"/>
      <c r="V732" s="296"/>
      <c r="W732" s="297" t="s">
        <v>48</v>
      </c>
      <c r="X732" s="298"/>
      <c r="Y732" s="408"/>
      <c r="AC732" s="2"/>
      <c r="AD732" s="105"/>
      <c r="AE732" s="105"/>
      <c r="AF732" s="105"/>
      <c r="AG732" s="105"/>
      <c r="AH732" s="105"/>
      <c r="AI732" s="105"/>
      <c r="AJ732" s="105"/>
      <c r="AK732" s="105"/>
      <c r="AL732" s="105"/>
      <c r="AM732" s="105"/>
      <c r="AN732" s="105"/>
      <c r="AO732" s="105"/>
      <c r="AP732" s="105"/>
      <c r="AQ732" s="105"/>
      <c r="AR732" s="105"/>
      <c r="AS732" s="105"/>
      <c r="AT732" s="105"/>
      <c r="AU732" s="105"/>
      <c r="AV732" s="105"/>
      <c r="AW732" s="105"/>
      <c r="AX732" s="105"/>
      <c r="AY732" s="105"/>
      <c r="AZ732" s="120"/>
      <c r="BA732" s="120"/>
    </row>
    <row r="733" spans="1:54" ht="20.100000000000001" customHeight="1" thickBot="1">
      <c r="A733" s="339"/>
      <c r="B733" s="340"/>
      <c r="C733" s="340"/>
      <c r="D733" s="341"/>
      <c r="E733" s="272"/>
      <c r="F733" s="273"/>
      <c r="G733" s="273"/>
      <c r="H733" s="273"/>
      <c r="I733" s="273"/>
      <c r="J733" s="273"/>
      <c r="K733" s="273"/>
      <c r="L733" s="273"/>
      <c r="M733" s="273"/>
      <c r="N733" s="273"/>
      <c r="O733" s="273"/>
      <c r="P733" s="273"/>
      <c r="Q733" s="274"/>
      <c r="R733" s="339"/>
      <c r="S733" s="340"/>
      <c r="T733" s="342"/>
      <c r="U733" s="343"/>
      <c r="V733" s="344"/>
      <c r="W733" s="235"/>
      <c r="X733" s="236"/>
      <c r="Y733" s="408"/>
      <c r="AC733" s="2"/>
      <c r="AD733" s="109"/>
      <c r="AE733" s="109"/>
      <c r="AF733" s="109"/>
      <c r="AG733" s="109"/>
      <c r="AH733" s="110"/>
      <c r="AI733" s="110"/>
      <c r="AJ733" s="110"/>
      <c r="AK733" s="110"/>
      <c r="AL733" s="110"/>
      <c r="AM733" s="110"/>
      <c r="AN733" s="110"/>
      <c r="AO733" s="110"/>
      <c r="AP733" s="110"/>
      <c r="AQ733" s="110"/>
      <c r="AR733" s="110"/>
      <c r="AS733" s="110"/>
      <c r="AT733" s="110"/>
      <c r="AU733" s="106"/>
      <c r="AV733" s="106"/>
      <c r="AW733" s="121"/>
      <c r="AX733" s="121"/>
      <c r="AY733" s="121"/>
      <c r="AZ733" s="107"/>
      <c r="BA733" s="107"/>
    </row>
    <row r="734" spans="1:54" ht="14.1" customHeight="1">
      <c r="A734" s="241" t="s">
        <v>49</v>
      </c>
      <c r="B734" s="220" t="s">
        <v>50</v>
      </c>
      <c r="C734" s="220"/>
      <c r="D734" s="220"/>
      <c r="E734" s="220" t="s">
        <v>51</v>
      </c>
      <c r="F734" s="220"/>
      <c r="G734" s="220"/>
      <c r="H734" s="220"/>
      <c r="I734" s="221" t="s">
        <v>68</v>
      </c>
      <c r="J734" s="221"/>
      <c r="K734" s="221"/>
      <c r="L734" s="220" t="s">
        <v>52</v>
      </c>
      <c r="M734" s="220"/>
      <c r="N734" s="246" t="s">
        <v>38</v>
      </c>
      <c r="O734" s="247"/>
      <c r="P734" s="248"/>
      <c r="Q734" s="246" t="s">
        <v>39</v>
      </c>
      <c r="R734" s="247"/>
      <c r="S734" s="249"/>
      <c r="T734" s="345"/>
      <c r="U734" s="345"/>
      <c r="V734" s="346"/>
      <c r="W734" s="237"/>
      <c r="X734" s="238"/>
      <c r="Y734" s="408"/>
      <c r="AC734" s="2"/>
      <c r="AD734" s="104"/>
      <c r="AE734" s="105"/>
      <c r="AF734" s="105"/>
      <c r="AG734" s="105"/>
      <c r="AH734" s="105"/>
      <c r="AI734" s="105"/>
      <c r="AJ734" s="105"/>
      <c r="AK734" s="105"/>
      <c r="AL734" s="161"/>
      <c r="AM734" s="161"/>
      <c r="AN734" s="161"/>
      <c r="AO734" s="105"/>
      <c r="AP734" s="105"/>
      <c r="AQ734" s="105"/>
      <c r="AR734" s="105"/>
      <c r="AS734" s="105"/>
      <c r="AT734" s="105"/>
      <c r="AU734" s="105"/>
      <c r="AV734" s="105"/>
      <c r="AW734" s="121"/>
      <c r="AX734" s="121"/>
      <c r="AY734" s="121"/>
      <c r="AZ734" s="107"/>
      <c r="BA734" s="107"/>
    </row>
    <row r="735" spans="1:54" ht="15" customHeight="1">
      <c r="A735" s="242"/>
      <c r="B735" s="347"/>
      <c r="C735" s="317"/>
      <c r="D735" s="348"/>
      <c r="E735" s="256" t="str">
        <f>IF(B735="","",L735+I735)</f>
        <v/>
      </c>
      <c r="F735" s="256"/>
      <c r="G735" s="256"/>
      <c r="H735" s="256"/>
      <c r="I735" s="256"/>
      <c r="J735" s="256"/>
      <c r="K735" s="256"/>
      <c r="L735" s="333"/>
      <c r="M735" s="334"/>
      <c r="N735" s="336">
        <v>0.1</v>
      </c>
      <c r="O735" s="268" t="str">
        <f>IF(L735=0,"",ROUND(L735*N735,0))</f>
        <v/>
      </c>
      <c r="P735" s="338"/>
      <c r="Q735" s="268" t="str">
        <f>IF(L735=0,"",L735+O735)</f>
        <v/>
      </c>
      <c r="R735" s="269"/>
      <c r="S735" s="269"/>
      <c r="T735" s="46" t="s">
        <v>54</v>
      </c>
      <c r="U735" s="244"/>
      <c r="V735" s="245"/>
      <c r="W735" s="239"/>
      <c r="X735" s="240"/>
      <c r="Y735" s="408"/>
      <c r="AC735" s="2"/>
      <c r="AD735" s="104"/>
      <c r="AE735" s="162"/>
      <c r="AF735" s="162"/>
      <c r="AG735" s="162"/>
      <c r="AH735" s="163"/>
      <c r="AI735" s="163"/>
      <c r="AJ735" s="163"/>
      <c r="AK735" s="163"/>
      <c r="AL735" s="163"/>
      <c r="AM735" s="163"/>
      <c r="AN735" s="163"/>
      <c r="AO735" s="163"/>
      <c r="AP735" s="163"/>
      <c r="AQ735" s="164"/>
      <c r="AR735" s="165"/>
      <c r="AS735" s="165"/>
      <c r="AT735" s="163"/>
      <c r="AU735" s="163"/>
      <c r="AV735" s="163"/>
      <c r="AW735" s="51"/>
      <c r="AX735" s="106"/>
      <c r="AY735" s="106"/>
      <c r="AZ735" s="107"/>
      <c r="BA735" s="107"/>
    </row>
    <row r="736" spans="1:54" ht="15" customHeight="1" thickBot="1">
      <c r="A736" s="243"/>
      <c r="B736" s="349"/>
      <c r="C736" s="350"/>
      <c r="D736" s="351"/>
      <c r="E736" s="257"/>
      <c r="F736" s="257"/>
      <c r="G736" s="257"/>
      <c r="H736" s="257"/>
      <c r="I736" s="257"/>
      <c r="J736" s="257"/>
      <c r="K736" s="257"/>
      <c r="L736" s="270"/>
      <c r="M736" s="335"/>
      <c r="N736" s="337"/>
      <c r="O736" s="270"/>
      <c r="P736" s="335"/>
      <c r="Q736" s="270"/>
      <c r="R736" s="271"/>
      <c r="S736" s="271"/>
      <c r="T736" s="47" t="s">
        <v>55</v>
      </c>
      <c r="U736" s="244"/>
      <c r="V736" s="245"/>
      <c r="W736" s="235"/>
      <c r="X736" s="236"/>
      <c r="Y736" s="408"/>
      <c r="AC736" s="2"/>
      <c r="AD736" s="104"/>
      <c r="AE736" s="162"/>
      <c r="AF736" s="162"/>
      <c r="AG736" s="162"/>
      <c r="AH736" s="163"/>
      <c r="AI736" s="163"/>
      <c r="AJ736" s="163"/>
      <c r="AK736" s="163"/>
      <c r="AL736" s="163"/>
      <c r="AM736" s="163"/>
      <c r="AN736" s="163"/>
      <c r="AO736" s="163"/>
      <c r="AP736" s="163"/>
      <c r="AQ736" s="164"/>
      <c r="AR736" s="165"/>
      <c r="AS736" s="165"/>
      <c r="AT736" s="163"/>
      <c r="AU736" s="163"/>
      <c r="AV736" s="163"/>
      <c r="AW736" s="51"/>
      <c r="AX736" s="106"/>
      <c r="AY736" s="106"/>
      <c r="AZ736" s="107"/>
      <c r="BA736" s="107"/>
    </row>
    <row r="737" spans="1:53" ht="14.1" customHeight="1">
      <c r="A737" s="31"/>
      <c r="B737" s="31"/>
      <c r="C737" s="32"/>
      <c r="E737" s="204" t="s">
        <v>56</v>
      </c>
      <c r="F737" s="206" t="s">
        <v>57</v>
      </c>
      <c r="G737" s="207"/>
      <c r="H737" s="207"/>
      <c r="I737" s="207"/>
      <c r="J737" s="207"/>
      <c r="K737" s="208"/>
      <c r="L737" s="209" t="s">
        <v>69</v>
      </c>
      <c r="M737" s="210"/>
      <c r="N737" s="211" t="s">
        <v>38</v>
      </c>
      <c r="O737" s="209"/>
      <c r="P737" s="210"/>
      <c r="Q737" s="211" t="s">
        <v>58</v>
      </c>
      <c r="R737" s="209"/>
      <c r="S737" s="209"/>
      <c r="T737" s="212" t="s">
        <v>59</v>
      </c>
      <c r="U737" s="213"/>
      <c r="V737" s="214"/>
      <c r="W737" s="237"/>
      <c r="X737" s="238"/>
      <c r="Y737" s="408"/>
      <c r="AC737" s="2"/>
      <c r="AD737" s="71"/>
      <c r="AE737" s="71"/>
      <c r="AF737" s="50"/>
      <c r="AG737" s="2"/>
      <c r="AH737" s="108"/>
      <c r="AI737" s="111"/>
      <c r="AJ737" s="111"/>
      <c r="AK737" s="111"/>
      <c r="AL737" s="111"/>
      <c r="AM737" s="111"/>
      <c r="AN737" s="111"/>
      <c r="AO737" s="112"/>
      <c r="AP737" s="112"/>
      <c r="AQ737" s="112"/>
      <c r="AR737" s="112"/>
      <c r="AS737" s="112"/>
      <c r="AT737" s="112"/>
      <c r="AU737" s="112"/>
      <c r="AV737" s="112"/>
      <c r="AW737" s="105"/>
      <c r="AX737" s="105"/>
      <c r="AY737" s="105"/>
      <c r="AZ737" s="107"/>
      <c r="BA737" s="107"/>
    </row>
    <row r="738" spans="1:53" ht="27.95" customHeight="1">
      <c r="A738" s="31"/>
      <c r="B738" s="31"/>
      <c r="C738" s="32"/>
      <c r="E738" s="205"/>
      <c r="F738" s="215"/>
      <c r="G738" s="216"/>
      <c r="H738" s="216"/>
      <c r="I738" s="216"/>
      <c r="J738" s="216"/>
      <c r="K738" s="217"/>
      <c r="L738" s="218"/>
      <c r="M738" s="219"/>
      <c r="N738" s="282"/>
      <c r="O738" s="218"/>
      <c r="P738" s="219"/>
      <c r="Q738" s="282"/>
      <c r="R738" s="218"/>
      <c r="S738" s="218"/>
      <c r="T738" s="283"/>
      <c r="U738" s="284"/>
      <c r="V738" s="285"/>
      <c r="W738" s="239"/>
      <c r="X738" s="240"/>
      <c r="Y738" s="408"/>
      <c r="AC738" s="2"/>
      <c r="AD738" s="71"/>
      <c r="AE738" s="71"/>
      <c r="AF738" s="50"/>
      <c r="AG738" s="2"/>
      <c r="AH738" s="108"/>
      <c r="AI738" s="113"/>
      <c r="AJ738" s="113"/>
      <c r="AK738" s="113"/>
      <c r="AL738" s="113"/>
      <c r="AM738" s="113"/>
      <c r="AN738" s="113"/>
      <c r="AO738" s="114"/>
      <c r="AP738" s="114"/>
      <c r="AQ738" s="114"/>
      <c r="AR738" s="114"/>
      <c r="AS738" s="114"/>
      <c r="AT738" s="114"/>
      <c r="AU738" s="114"/>
      <c r="AV738" s="114"/>
      <c r="AW738" s="115"/>
      <c r="AX738" s="115"/>
      <c r="AY738" s="115"/>
      <c r="AZ738" s="107"/>
      <c r="BA738" s="107"/>
    </row>
    <row r="739" spans="1:53" ht="5.8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408"/>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row>
    <row r="740" spans="1:53" ht="14.1" customHeight="1">
      <c r="A740" s="286" t="s">
        <v>44</v>
      </c>
      <c r="B740" s="287"/>
      <c r="C740" s="287"/>
      <c r="D740" s="288"/>
      <c r="E740" s="352" t="s">
        <v>45</v>
      </c>
      <c r="F740" s="353"/>
      <c r="G740" s="353"/>
      <c r="H740" s="353"/>
      <c r="I740" s="353"/>
      <c r="J740" s="353"/>
      <c r="K740" s="353"/>
      <c r="L740" s="353"/>
      <c r="M740" s="353"/>
      <c r="N740" s="353"/>
      <c r="O740" s="353"/>
      <c r="P740" s="353"/>
      <c r="Q740" s="354"/>
      <c r="R740" s="292" t="s">
        <v>46</v>
      </c>
      <c r="S740" s="293"/>
      <c r="T740" s="294" t="s">
        <v>47</v>
      </c>
      <c r="U740" s="295"/>
      <c r="V740" s="296"/>
      <c r="W740" s="297" t="s">
        <v>48</v>
      </c>
      <c r="X740" s="298"/>
      <c r="Y740" s="408"/>
      <c r="AC740" s="2"/>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20"/>
      <c r="BA740" s="120"/>
    </row>
    <row r="741" spans="1:53" ht="20.100000000000001" customHeight="1" thickBot="1">
      <c r="A741" s="339"/>
      <c r="B741" s="340"/>
      <c r="C741" s="340"/>
      <c r="D741" s="341"/>
      <c r="E741" s="272"/>
      <c r="F741" s="273"/>
      <c r="G741" s="273"/>
      <c r="H741" s="273"/>
      <c r="I741" s="273"/>
      <c r="J741" s="273"/>
      <c r="K741" s="273"/>
      <c r="L741" s="273"/>
      <c r="M741" s="273"/>
      <c r="N741" s="273"/>
      <c r="O741" s="273"/>
      <c r="P741" s="273"/>
      <c r="Q741" s="274"/>
      <c r="R741" s="339"/>
      <c r="S741" s="340"/>
      <c r="T741" s="342"/>
      <c r="U741" s="343"/>
      <c r="V741" s="344"/>
      <c r="W741" s="235"/>
      <c r="X741" s="236"/>
      <c r="Y741" s="408"/>
      <c r="AC741" s="2"/>
      <c r="AD741" s="109"/>
      <c r="AE741" s="109"/>
      <c r="AF741" s="109"/>
      <c r="AG741" s="109"/>
      <c r="AH741" s="110"/>
      <c r="AI741" s="110"/>
      <c r="AJ741" s="110"/>
      <c r="AK741" s="110"/>
      <c r="AL741" s="110"/>
      <c r="AM741" s="110"/>
      <c r="AN741" s="110"/>
      <c r="AO741" s="110"/>
      <c r="AP741" s="110"/>
      <c r="AQ741" s="110"/>
      <c r="AR741" s="110"/>
      <c r="AS741" s="110"/>
      <c r="AT741" s="110"/>
      <c r="AU741" s="106"/>
      <c r="AV741" s="106"/>
      <c r="AW741" s="121"/>
      <c r="AX741" s="121"/>
      <c r="AY741" s="121"/>
      <c r="AZ741" s="107"/>
      <c r="BA741" s="107"/>
    </row>
    <row r="742" spans="1:53" ht="14.1" customHeight="1">
      <c r="A742" s="241" t="s">
        <v>49</v>
      </c>
      <c r="B742" s="220" t="s">
        <v>50</v>
      </c>
      <c r="C742" s="220"/>
      <c r="D742" s="220"/>
      <c r="E742" s="220" t="s">
        <v>51</v>
      </c>
      <c r="F742" s="220"/>
      <c r="G742" s="220"/>
      <c r="H742" s="220"/>
      <c r="I742" s="221" t="s">
        <v>68</v>
      </c>
      <c r="J742" s="221"/>
      <c r="K742" s="221"/>
      <c r="L742" s="220" t="s">
        <v>52</v>
      </c>
      <c r="M742" s="220"/>
      <c r="N742" s="246" t="s">
        <v>38</v>
      </c>
      <c r="O742" s="247"/>
      <c r="P742" s="248"/>
      <c r="Q742" s="246" t="s">
        <v>39</v>
      </c>
      <c r="R742" s="247"/>
      <c r="S742" s="249"/>
      <c r="T742" s="345"/>
      <c r="U742" s="345"/>
      <c r="V742" s="346"/>
      <c r="W742" s="237"/>
      <c r="X742" s="238"/>
      <c r="Y742" s="408"/>
      <c r="AC742" s="2"/>
      <c r="AD742" s="104"/>
      <c r="AE742" s="105"/>
      <c r="AF742" s="105"/>
      <c r="AG742" s="105"/>
      <c r="AH742" s="105"/>
      <c r="AI742" s="105"/>
      <c r="AJ742" s="105"/>
      <c r="AK742" s="105"/>
      <c r="AL742" s="161"/>
      <c r="AM742" s="161"/>
      <c r="AN742" s="161"/>
      <c r="AO742" s="105"/>
      <c r="AP742" s="105"/>
      <c r="AQ742" s="105"/>
      <c r="AR742" s="105"/>
      <c r="AS742" s="105"/>
      <c r="AT742" s="105"/>
      <c r="AU742" s="105"/>
      <c r="AV742" s="105"/>
      <c r="AW742" s="121"/>
      <c r="AX742" s="121"/>
      <c r="AY742" s="121"/>
      <c r="AZ742" s="107"/>
      <c r="BA742" s="107"/>
    </row>
    <row r="743" spans="1:53" ht="15" customHeight="1">
      <c r="A743" s="242"/>
      <c r="B743" s="347"/>
      <c r="C743" s="317"/>
      <c r="D743" s="348"/>
      <c r="E743" s="256" t="str">
        <f>IF(B743="","",L743+I743)</f>
        <v/>
      </c>
      <c r="F743" s="256"/>
      <c r="G743" s="256"/>
      <c r="H743" s="256"/>
      <c r="I743" s="256"/>
      <c r="J743" s="256"/>
      <c r="K743" s="256"/>
      <c r="L743" s="333"/>
      <c r="M743" s="334"/>
      <c r="N743" s="336">
        <v>0.1</v>
      </c>
      <c r="O743" s="268" t="str">
        <f>IF(L743=0,"",ROUND(L743*N743,0))</f>
        <v/>
      </c>
      <c r="P743" s="338"/>
      <c r="Q743" s="268" t="str">
        <f>IF(L743=0,"",L743+O743)</f>
        <v/>
      </c>
      <c r="R743" s="269"/>
      <c r="S743" s="269"/>
      <c r="T743" s="46" t="s">
        <v>54</v>
      </c>
      <c r="U743" s="244"/>
      <c r="V743" s="245"/>
      <c r="W743" s="239"/>
      <c r="X743" s="240"/>
      <c r="Y743" s="408"/>
      <c r="AC743" s="2"/>
      <c r="AD743" s="104"/>
      <c r="AE743" s="162"/>
      <c r="AF743" s="162"/>
      <c r="AG743" s="162"/>
      <c r="AH743" s="163"/>
      <c r="AI743" s="163"/>
      <c r="AJ743" s="163"/>
      <c r="AK743" s="163"/>
      <c r="AL743" s="163"/>
      <c r="AM743" s="163"/>
      <c r="AN743" s="163"/>
      <c r="AO743" s="163"/>
      <c r="AP743" s="163"/>
      <c r="AQ743" s="164"/>
      <c r="AR743" s="165"/>
      <c r="AS743" s="165"/>
      <c r="AT743" s="163"/>
      <c r="AU743" s="163"/>
      <c r="AV743" s="163"/>
      <c r="AW743" s="51"/>
      <c r="AX743" s="106"/>
      <c r="AY743" s="106"/>
      <c r="AZ743" s="107"/>
      <c r="BA743" s="107"/>
    </row>
    <row r="744" spans="1:53" ht="15" customHeight="1" thickBot="1">
      <c r="A744" s="243"/>
      <c r="B744" s="349"/>
      <c r="C744" s="350"/>
      <c r="D744" s="351"/>
      <c r="E744" s="257"/>
      <c r="F744" s="257"/>
      <c r="G744" s="257"/>
      <c r="H744" s="257"/>
      <c r="I744" s="257"/>
      <c r="J744" s="257"/>
      <c r="K744" s="257"/>
      <c r="L744" s="270"/>
      <c r="M744" s="335"/>
      <c r="N744" s="337"/>
      <c r="O744" s="270"/>
      <c r="P744" s="335"/>
      <c r="Q744" s="270"/>
      <c r="R744" s="271"/>
      <c r="S744" s="271"/>
      <c r="T744" s="47" t="s">
        <v>55</v>
      </c>
      <c r="U744" s="244"/>
      <c r="V744" s="245"/>
      <c r="W744" s="235"/>
      <c r="X744" s="236"/>
      <c r="Y744" s="408"/>
      <c r="AC744" s="2"/>
      <c r="AD744" s="104"/>
      <c r="AE744" s="162"/>
      <c r="AF744" s="162"/>
      <c r="AG744" s="162"/>
      <c r="AH744" s="163"/>
      <c r="AI744" s="163"/>
      <c r="AJ744" s="163"/>
      <c r="AK744" s="163"/>
      <c r="AL744" s="163"/>
      <c r="AM744" s="163"/>
      <c r="AN744" s="163"/>
      <c r="AO744" s="163"/>
      <c r="AP744" s="163"/>
      <c r="AQ744" s="164"/>
      <c r="AR744" s="165"/>
      <c r="AS744" s="165"/>
      <c r="AT744" s="163"/>
      <c r="AU744" s="163"/>
      <c r="AV744" s="163"/>
      <c r="AW744" s="51"/>
      <c r="AX744" s="106"/>
      <c r="AY744" s="106"/>
      <c r="AZ744" s="107"/>
      <c r="BA744" s="107"/>
    </row>
    <row r="745" spans="1:53" ht="14.1" customHeight="1">
      <c r="A745" s="31"/>
      <c r="B745" s="31"/>
      <c r="C745" s="32"/>
      <c r="E745" s="204" t="s">
        <v>56</v>
      </c>
      <c r="F745" s="206" t="s">
        <v>57</v>
      </c>
      <c r="G745" s="207"/>
      <c r="H745" s="207"/>
      <c r="I745" s="207"/>
      <c r="J745" s="207"/>
      <c r="K745" s="208"/>
      <c r="L745" s="209" t="s">
        <v>69</v>
      </c>
      <c r="M745" s="210"/>
      <c r="N745" s="211" t="s">
        <v>38</v>
      </c>
      <c r="O745" s="209"/>
      <c r="P745" s="210"/>
      <c r="Q745" s="211" t="s">
        <v>58</v>
      </c>
      <c r="R745" s="209"/>
      <c r="S745" s="209"/>
      <c r="T745" s="212" t="s">
        <v>59</v>
      </c>
      <c r="U745" s="213"/>
      <c r="V745" s="214"/>
      <c r="W745" s="237"/>
      <c r="X745" s="238"/>
      <c r="Y745" s="408"/>
      <c r="AC745" s="2"/>
      <c r="AD745" s="71"/>
      <c r="AE745" s="71"/>
      <c r="AF745" s="50"/>
      <c r="AG745" s="2"/>
      <c r="AH745" s="108"/>
      <c r="AI745" s="111"/>
      <c r="AJ745" s="111"/>
      <c r="AK745" s="111"/>
      <c r="AL745" s="111"/>
      <c r="AM745" s="111"/>
      <c r="AN745" s="111"/>
      <c r="AO745" s="112"/>
      <c r="AP745" s="112"/>
      <c r="AQ745" s="112"/>
      <c r="AR745" s="112"/>
      <c r="AS745" s="112"/>
      <c r="AT745" s="112"/>
      <c r="AU745" s="112"/>
      <c r="AV745" s="112"/>
      <c r="AW745" s="105"/>
      <c r="AX745" s="105"/>
      <c r="AY745" s="105"/>
      <c r="AZ745" s="107"/>
      <c r="BA745" s="107"/>
    </row>
    <row r="746" spans="1:53" ht="27.95" customHeight="1">
      <c r="A746" s="31"/>
      <c r="B746" s="31"/>
      <c r="C746" s="32"/>
      <c r="E746" s="205"/>
      <c r="F746" s="215"/>
      <c r="G746" s="216"/>
      <c r="H746" s="216"/>
      <c r="I746" s="216"/>
      <c r="J746" s="216"/>
      <c r="K746" s="217"/>
      <c r="L746" s="218"/>
      <c r="M746" s="219"/>
      <c r="N746" s="282"/>
      <c r="O746" s="218"/>
      <c r="P746" s="219"/>
      <c r="Q746" s="282"/>
      <c r="R746" s="218"/>
      <c r="S746" s="218"/>
      <c r="T746" s="283"/>
      <c r="U746" s="284"/>
      <c r="V746" s="285"/>
      <c r="W746" s="239"/>
      <c r="X746" s="240"/>
      <c r="Y746" s="408"/>
      <c r="AC746" s="2"/>
      <c r="AD746" s="71"/>
      <c r="AE746" s="71"/>
      <c r="AF746" s="50"/>
      <c r="AG746" s="2"/>
      <c r="AH746" s="108"/>
      <c r="AI746" s="113"/>
      <c r="AJ746" s="113"/>
      <c r="AK746" s="113"/>
      <c r="AL746" s="113"/>
      <c r="AM746" s="113"/>
      <c r="AN746" s="113"/>
      <c r="AO746" s="114"/>
      <c r="AP746" s="114"/>
      <c r="AQ746" s="114"/>
      <c r="AR746" s="114"/>
      <c r="AS746" s="114"/>
      <c r="AT746" s="114"/>
      <c r="AU746" s="114"/>
      <c r="AV746" s="114"/>
      <c r="AW746" s="115"/>
      <c r="AX746" s="115"/>
      <c r="AY746" s="115"/>
      <c r="AZ746" s="107"/>
      <c r="BA746" s="107"/>
    </row>
    <row r="747" spans="1:53" ht="5.8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408"/>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row>
    <row r="748" spans="1:53" ht="14.1" customHeight="1">
      <c r="A748" s="286" t="s">
        <v>44</v>
      </c>
      <c r="B748" s="287"/>
      <c r="C748" s="287"/>
      <c r="D748" s="288"/>
      <c r="E748" s="352" t="s">
        <v>45</v>
      </c>
      <c r="F748" s="353"/>
      <c r="G748" s="353"/>
      <c r="H748" s="353"/>
      <c r="I748" s="353"/>
      <c r="J748" s="353"/>
      <c r="K748" s="353"/>
      <c r="L748" s="353"/>
      <c r="M748" s="353"/>
      <c r="N748" s="353"/>
      <c r="O748" s="353"/>
      <c r="P748" s="353"/>
      <c r="Q748" s="354"/>
      <c r="R748" s="292" t="s">
        <v>46</v>
      </c>
      <c r="S748" s="293"/>
      <c r="T748" s="294" t="s">
        <v>47</v>
      </c>
      <c r="U748" s="295"/>
      <c r="V748" s="296"/>
      <c r="W748" s="297" t="s">
        <v>48</v>
      </c>
      <c r="X748" s="298"/>
      <c r="Y748" s="408"/>
      <c r="AC748" s="2"/>
      <c r="AD748" s="105"/>
      <c r="AE748" s="105"/>
      <c r="AF748" s="105"/>
      <c r="AG748" s="105"/>
      <c r="AH748" s="105"/>
      <c r="AI748" s="105"/>
      <c r="AJ748" s="105"/>
      <c r="AK748" s="105"/>
      <c r="AL748" s="105"/>
      <c r="AM748" s="105"/>
      <c r="AN748" s="105"/>
      <c r="AO748" s="105"/>
      <c r="AP748" s="105"/>
      <c r="AQ748" s="105"/>
      <c r="AR748" s="105"/>
      <c r="AS748" s="105"/>
      <c r="AT748" s="105"/>
      <c r="AU748" s="105"/>
      <c r="AV748" s="105"/>
      <c r="AW748" s="105"/>
      <c r="AX748" s="105"/>
      <c r="AY748" s="105"/>
      <c r="AZ748" s="120"/>
      <c r="BA748" s="120"/>
    </row>
    <row r="749" spans="1:53" ht="20.100000000000001" customHeight="1" thickBot="1">
      <c r="A749" s="339"/>
      <c r="B749" s="340"/>
      <c r="C749" s="340"/>
      <c r="D749" s="341"/>
      <c r="E749" s="272"/>
      <c r="F749" s="273"/>
      <c r="G749" s="273"/>
      <c r="H749" s="273"/>
      <c r="I749" s="273"/>
      <c r="J749" s="273"/>
      <c r="K749" s="273"/>
      <c r="L749" s="273"/>
      <c r="M749" s="273"/>
      <c r="N749" s="273"/>
      <c r="O749" s="273"/>
      <c r="P749" s="273"/>
      <c r="Q749" s="274"/>
      <c r="R749" s="339"/>
      <c r="S749" s="340"/>
      <c r="T749" s="342"/>
      <c r="U749" s="343"/>
      <c r="V749" s="344"/>
      <c r="W749" s="235"/>
      <c r="X749" s="236"/>
      <c r="Y749" s="408"/>
      <c r="AC749" s="2"/>
      <c r="AD749" s="109"/>
      <c r="AE749" s="109"/>
      <c r="AF749" s="109"/>
      <c r="AG749" s="109"/>
      <c r="AH749" s="110"/>
      <c r="AI749" s="110"/>
      <c r="AJ749" s="110"/>
      <c r="AK749" s="110"/>
      <c r="AL749" s="110"/>
      <c r="AM749" s="110"/>
      <c r="AN749" s="110"/>
      <c r="AO749" s="110"/>
      <c r="AP749" s="110"/>
      <c r="AQ749" s="110"/>
      <c r="AR749" s="110"/>
      <c r="AS749" s="110"/>
      <c r="AT749" s="110"/>
      <c r="AU749" s="106"/>
      <c r="AV749" s="106"/>
      <c r="AW749" s="121"/>
      <c r="AX749" s="121"/>
      <c r="AY749" s="121"/>
      <c r="AZ749" s="107"/>
      <c r="BA749" s="107"/>
    </row>
    <row r="750" spans="1:53" ht="14.1" customHeight="1">
      <c r="A750" s="241" t="s">
        <v>49</v>
      </c>
      <c r="B750" s="220" t="s">
        <v>50</v>
      </c>
      <c r="C750" s="220"/>
      <c r="D750" s="220"/>
      <c r="E750" s="220" t="s">
        <v>51</v>
      </c>
      <c r="F750" s="220"/>
      <c r="G750" s="220"/>
      <c r="H750" s="220"/>
      <c r="I750" s="221" t="s">
        <v>68</v>
      </c>
      <c r="J750" s="221"/>
      <c r="K750" s="221"/>
      <c r="L750" s="220" t="s">
        <v>52</v>
      </c>
      <c r="M750" s="220"/>
      <c r="N750" s="246" t="s">
        <v>38</v>
      </c>
      <c r="O750" s="247"/>
      <c r="P750" s="248"/>
      <c r="Q750" s="246" t="s">
        <v>39</v>
      </c>
      <c r="R750" s="247"/>
      <c r="S750" s="249"/>
      <c r="T750" s="345"/>
      <c r="U750" s="345"/>
      <c r="V750" s="346"/>
      <c r="W750" s="237"/>
      <c r="X750" s="238"/>
      <c r="Y750" s="408"/>
      <c r="AC750" s="2"/>
      <c r="AD750" s="104"/>
      <c r="AE750" s="105"/>
      <c r="AF750" s="105"/>
      <c r="AG750" s="105"/>
      <c r="AH750" s="105"/>
      <c r="AI750" s="105"/>
      <c r="AJ750" s="105"/>
      <c r="AK750" s="105"/>
      <c r="AL750" s="161"/>
      <c r="AM750" s="161"/>
      <c r="AN750" s="161"/>
      <c r="AO750" s="105"/>
      <c r="AP750" s="105"/>
      <c r="AQ750" s="105"/>
      <c r="AR750" s="105"/>
      <c r="AS750" s="105"/>
      <c r="AT750" s="105"/>
      <c r="AU750" s="105"/>
      <c r="AV750" s="105"/>
      <c r="AW750" s="121"/>
      <c r="AX750" s="121"/>
      <c r="AY750" s="121"/>
      <c r="AZ750" s="107"/>
      <c r="BA750" s="107"/>
    </row>
    <row r="751" spans="1:53" ht="15" customHeight="1">
      <c r="A751" s="242"/>
      <c r="B751" s="347"/>
      <c r="C751" s="317"/>
      <c r="D751" s="348"/>
      <c r="E751" s="256" t="str">
        <f>IF(B751="","",L751+I751)</f>
        <v/>
      </c>
      <c r="F751" s="256"/>
      <c r="G751" s="256"/>
      <c r="H751" s="256"/>
      <c r="I751" s="256"/>
      <c r="J751" s="256"/>
      <c r="K751" s="256"/>
      <c r="L751" s="333"/>
      <c r="M751" s="334"/>
      <c r="N751" s="336">
        <v>0.1</v>
      </c>
      <c r="O751" s="268" t="str">
        <f>IF(L751=0,"",ROUND(L751*N751,0))</f>
        <v/>
      </c>
      <c r="P751" s="338"/>
      <c r="Q751" s="268" t="str">
        <f>IF(L751=0,"",L751+O751)</f>
        <v/>
      </c>
      <c r="R751" s="269"/>
      <c r="S751" s="269"/>
      <c r="T751" s="46" t="s">
        <v>54</v>
      </c>
      <c r="U751" s="244"/>
      <c r="V751" s="245"/>
      <c r="W751" s="239"/>
      <c r="X751" s="240"/>
      <c r="Y751" s="408"/>
      <c r="AC751" s="2"/>
      <c r="AD751" s="104"/>
      <c r="AE751" s="162"/>
      <c r="AF751" s="162"/>
      <c r="AG751" s="162"/>
      <c r="AH751" s="163"/>
      <c r="AI751" s="163"/>
      <c r="AJ751" s="163"/>
      <c r="AK751" s="163"/>
      <c r="AL751" s="163"/>
      <c r="AM751" s="163"/>
      <c r="AN751" s="163"/>
      <c r="AO751" s="163"/>
      <c r="AP751" s="163"/>
      <c r="AQ751" s="164"/>
      <c r="AR751" s="165"/>
      <c r="AS751" s="165"/>
      <c r="AT751" s="163"/>
      <c r="AU751" s="163"/>
      <c r="AV751" s="163"/>
      <c r="AW751" s="51"/>
      <c r="AX751" s="106"/>
      <c r="AY751" s="106"/>
      <c r="AZ751" s="107"/>
      <c r="BA751" s="107"/>
    </row>
    <row r="752" spans="1:53" ht="15" customHeight="1" thickBot="1">
      <c r="A752" s="243"/>
      <c r="B752" s="349"/>
      <c r="C752" s="350"/>
      <c r="D752" s="351"/>
      <c r="E752" s="257"/>
      <c r="F752" s="257"/>
      <c r="G752" s="257"/>
      <c r="H752" s="257"/>
      <c r="I752" s="257"/>
      <c r="J752" s="257"/>
      <c r="K752" s="257"/>
      <c r="L752" s="270"/>
      <c r="M752" s="335"/>
      <c r="N752" s="337"/>
      <c r="O752" s="270"/>
      <c r="P752" s="335"/>
      <c r="Q752" s="270"/>
      <c r="R752" s="271"/>
      <c r="S752" s="271"/>
      <c r="T752" s="47" t="s">
        <v>55</v>
      </c>
      <c r="U752" s="244"/>
      <c r="V752" s="245"/>
      <c r="W752" s="235"/>
      <c r="X752" s="236"/>
      <c r="Y752" s="408"/>
      <c r="AC752" s="2"/>
      <c r="AD752" s="104"/>
      <c r="AE752" s="162"/>
      <c r="AF752" s="162"/>
      <c r="AG752" s="162"/>
      <c r="AH752" s="163"/>
      <c r="AI752" s="163"/>
      <c r="AJ752" s="163"/>
      <c r="AK752" s="163"/>
      <c r="AL752" s="163"/>
      <c r="AM752" s="163"/>
      <c r="AN752" s="163"/>
      <c r="AO752" s="163"/>
      <c r="AP752" s="163"/>
      <c r="AQ752" s="164"/>
      <c r="AR752" s="165"/>
      <c r="AS752" s="165"/>
      <c r="AT752" s="163"/>
      <c r="AU752" s="163"/>
      <c r="AV752" s="163"/>
      <c r="AW752" s="51"/>
      <c r="AX752" s="106"/>
      <c r="AY752" s="106"/>
      <c r="AZ752" s="107"/>
      <c r="BA752" s="107"/>
    </row>
    <row r="753" spans="1:53" ht="14.1" customHeight="1">
      <c r="A753" s="31"/>
      <c r="B753" s="31"/>
      <c r="C753" s="32"/>
      <c r="E753" s="204" t="s">
        <v>56</v>
      </c>
      <c r="F753" s="206" t="s">
        <v>57</v>
      </c>
      <c r="G753" s="207"/>
      <c r="H753" s="207"/>
      <c r="I753" s="207"/>
      <c r="J753" s="207"/>
      <c r="K753" s="208"/>
      <c r="L753" s="209" t="s">
        <v>69</v>
      </c>
      <c r="M753" s="210"/>
      <c r="N753" s="211" t="s">
        <v>38</v>
      </c>
      <c r="O753" s="209"/>
      <c r="P753" s="210"/>
      <c r="Q753" s="211" t="s">
        <v>58</v>
      </c>
      <c r="R753" s="209"/>
      <c r="S753" s="209"/>
      <c r="T753" s="212" t="s">
        <v>59</v>
      </c>
      <c r="U753" s="213"/>
      <c r="V753" s="214"/>
      <c r="W753" s="237"/>
      <c r="X753" s="238"/>
      <c r="Y753" s="408"/>
      <c r="AC753" s="2"/>
      <c r="AD753" s="71"/>
      <c r="AE753" s="71"/>
      <c r="AF753" s="50"/>
      <c r="AG753" s="2"/>
      <c r="AH753" s="108"/>
      <c r="AI753" s="111"/>
      <c r="AJ753" s="111"/>
      <c r="AK753" s="111"/>
      <c r="AL753" s="111"/>
      <c r="AM753" s="111"/>
      <c r="AN753" s="111"/>
      <c r="AO753" s="112"/>
      <c r="AP753" s="112"/>
      <c r="AQ753" s="112"/>
      <c r="AR753" s="112"/>
      <c r="AS753" s="112"/>
      <c r="AT753" s="112"/>
      <c r="AU753" s="112"/>
      <c r="AV753" s="112"/>
      <c r="AW753" s="105"/>
      <c r="AX753" s="105"/>
      <c r="AY753" s="105"/>
      <c r="AZ753" s="107"/>
      <c r="BA753" s="107"/>
    </row>
    <row r="754" spans="1:53" ht="27.95" customHeight="1">
      <c r="A754" s="31"/>
      <c r="B754" s="31"/>
      <c r="C754" s="32"/>
      <c r="E754" s="205"/>
      <c r="F754" s="215"/>
      <c r="G754" s="216"/>
      <c r="H754" s="216"/>
      <c r="I754" s="216"/>
      <c r="J754" s="216"/>
      <c r="K754" s="217"/>
      <c r="L754" s="218"/>
      <c r="M754" s="219"/>
      <c r="N754" s="282"/>
      <c r="O754" s="218"/>
      <c r="P754" s="219"/>
      <c r="Q754" s="282"/>
      <c r="R754" s="218"/>
      <c r="S754" s="218"/>
      <c r="T754" s="283"/>
      <c r="U754" s="284"/>
      <c r="V754" s="285"/>
      <c r="W754" s="239"/>
      <c r="X754" s="240"/>
      <c r="Y754" s="408"/>
      <c r="AC754" s="2"/>
      <c r="AD754" s="71"/>
      <c r="AE754" s="71"/>
      <c r="AF754" s="50"/>
      <c r="AG754" s="2"/>
      <c r="AH754" s="108"/>
      <c r="AI754" s="113"/>
      <c r="AJ754" s="113"/>
      <c r="AK754" s="113"/>
      <c r="AL754" s="113"/>
      <c r="AM754" s="113"/>
      <c r="AN754" s="113"/>
      <c r="AO754" s="114"/>
      <c r="AP754" s="114"/>
      <c r="AQ754" s="114"/>
      <c r="AR754" s="114"/>
      <c r="AS754" s="114"/>
      <c r="AT754" s="114"/>
      <c r="AU754" s="114"/>
      <c r="AV754" s="114"/>
      <c r="AW754" s="115"/>
      <c r="AX754" s="115"/>
      <c r="AY754" s="115"/>
      <c r="AZ754" s="107"/>
      <c r="BA754" s="107"/>
    </row>
    <row r="755" spans="1:53" ht="5.8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408"/>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row>
    <row r="756" spans="1:53" ht="14.1" customHeight="1">
      <c r="A756" s="286" t="s">
        <v>44</v>
      </c>
      <c r="B756" s="287"/>
      <c r="C756" s="287"/>
      <c r="D756" s="288"/>
      <c r="E756" s="352" t="s">
        <v>45</v>
      </c>
      <c r="F756" s="353"/>
      <c r="G756" s="353"/>
      <c r="H756" s="353"/>
      <c r="I756" s="353"/>
      <c r="J756" s="353"/>
      <c r="K756" s="353"/>
      <c r="L756" s="353"/>
      <c r="M756" s="353"/>
      <c r="N756" s="353"/>
      <c r="O756" s="353"/>
      <c r="P756" s="353"/>
      <c r="Q756" s="354"/>
      <c r="R756" s="292" t="s">
        <v>46</v>
      </c>
      <c r="S756" s="293"/>
      <c r="T756" s="294" t="s">
        <v>47</v>
      </c>
      <c r="U756" s="295"/>
      <c r="V756" s="296"/>
      <c r="W756" s="297" t="s">
        <v>48</v>
      </c>
      <c r="X756" s="298"/>
      <c r="Y756" s="408"/>
      <c r="AC756" s="2"/>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5"/>
      <c r="AY756" s="105"/>
      <c r="AZ756" s="120"/>
      <c r="BA756" s="120"/>
    </row>
    <row r="757" spans="1:53" ht="20.100000000000001" customHeight="1" thickBot="1">
      <c r="A757" s="339"/>
      <c r="B757" s="340"/>
      <c r="C757" s="340"/>
      <c r="D757" s="341"/>
      <c r="E757" s="272"/>
      <c r="F757" s="273"/>
      <c r="G757" s="273"/>
      <c r="H757" s="273"/>
      <c r="I757" s="273"/>
      <c r="J757" s="273"/>
      <c r="K757" s="273"/>
      <c r="L757" s="273"/>
      <c r="M757" s="273"/>
      <c r="N757" s="273"/>
      <c r="O757" s="273"/>
      <c r="P757" s="273"/>
      <c r="Q757" s="274"/>
      <c r="R757" s="339"/>
      <c r="S757" s="340"/>
      <c r="T757" s="342"/>
      <c r="U757" s="343"/>
      <c r="V757" s="344"/>
      <c r="W757" s="235"/>
      <c r="X757" s="236"/>
      <c r="Y757" s="408"/>
      <c r="AC757" s="2"/>
      <c r="AD757" s="109"/>
      <c r="AE757" s="109"/>
      <c r="AF757" s="109"/>
      <c r="AG757" s="109"/>
      <c r="AH757" s="110"/>
      <c r="AI757" s="110"/>
      <c r="AJ757" s="110"/>
      <c r="AK757" s="110"/>
      <c r="AL757" s="110"/>
      <c r="AM757" s="110"/>
      <c r="AN757" s="110"/>
      <c r="AO757" s="110"/>
      <c r="AP757" s="110"/>
      <c r="AQ757" s="110"/>
      <c r="AR757" s="110"/>
      <c r="AS757" s="110"/>
      <c r="AT757" s="110"/>
      <c r="AU757" s="106"/>
      <c r="AV757" s="106"/>
      <c r="AW757" s="121"/>
      <c r="AX757" s="121"/>
      <c r="AY757" s="121"/>
      <c r="AZ757" s="107"/>
      <c r="BA757" s="107"/>
    </row>
    <row r="758" spans="1:53" ht="14.1" customHeight="1">
      <c r="A758" s="241" t="s">
        <v>49</v>
      </c>
      <c r="B758" s="220" t="s">
        <v>50</v>
      </c>
      <c r="C758" s="220"/>
      <c r="D758" s="220"/>
      <c r="E758" s="220" t="s">
        <v>51</v>
      </c>
      <c r="F758" s="220"/>
      <c r="G758" s="220"/>
      <c r="H758" s="220"/>
      <c r="I758" s="221" t="s">
        <v>68</v>
      </c>
      <c r="J758" s="221"/>
      <c r="K758" s="221"/>
      <c r="L758" s="220" t="s">
        <v>52</v>
      </c>
      <c r="M758" s="220"/>
      <c r="N758" s="246" t="s">
        <v>38</v>
      </c>
      <c r="O758" s="247"/>
      <c r="P758" s="248"/>
      <c r="Q758" s="246" t="s">
        <v>39</v>
      </c>
      <c r="R758" s="247"/>
      <c r="S758" s="249"/>
      <c r="T758" s="345"/>
      <c r="U758" s="345"/>
      <c r="V758" s="346"/>
      <c r="W758" s="237"/>
      <c r="X758" s="238"/>
      <c r="Y758" s="408"/>
      <c r="AC758" s="2"/>
      <c r="AD758" s="104"/>
      <c r="AE758" s="105"/>
      <c r="AF758" s="105"/>
      <c r="AG758" s="105"/>
      <c r="AH758" s="105"/>
      <c r="AI758" s="105"/>
      <c r="AJ758" s="105"/>
      <c r="AK758" s="105"/>
      <c r="AL758" s="161"/>
      <c r="AM758" s="161"/>
      <c r="AN758" s="161"/>
      <c r="AO758" s="105"/>
      <c r="AP758" s="105"/>
      <c r="AQ758" s="105"/>
      <c r="AR758" s="105"/>
      <c r="AS758" s="105"/>
      <c r="AT758" s="105"/>
      <c r="AU758" s="105"/>
      <c r="AV758" s="105"/>
      <c r="AW758" s="121"/>
      <c r="AX758" s="121"/>
      <c r="AY758" s="121"/>
      <c r="AZ758" s="107"/>
      <c r="BA758" s="107"/>
    </row>
    <row r="759" spans="1:53" ht="15" customHeight="1">
      <c r="A759" s="242"/>
      <c r="B759" s="347"/>
      <c r="C759" s="317"/>
      <c r="D759" s="348"/>
      <c r="E759" s="256" t="str">
        <f>IF(B759="","",L759+I759)</f>
        <v/>
      </c>
      <c r="F759" s="256"/>
      <c r="G759" s="256"/>
      <c r="H759" s="256"/>
      <c r="I759" s="256"/>
      <c r="J759" s="256"/>
      <c r="K759" s="256"/>
      <c r="L759" s="333"/>
      <c r="M759" s="334"/>
      <c r="N759" s="336">
        <v>0.1</v>
      </c>
      <c r="O759" s="268" t="str">
        <f>IF(L759=0,"",ROUND(L759*N759,0))</f>
        <v/>
      </c>
      <c r="P759" s="338"/>
      <c r="Q759" s="268" t="str">
        <f>IF(L759=0,"",L759+O759)</f>
        <v/>
      </c>
      <c r="R759" s="269"/>
      <c r="S759" s="269"/>
      <c r="T759" s="46" t="s">
        <v>54</v>
      </c>
      <c r="U759" s="244"/>
      <c r="V759" s="245"/>
      <c r="W759" s="239"/>
      <c r="X759" s="240"/>
      <c r="Y759" s="408"/>
      <c r="AC759" s="2"/>
      <c r="AD759" s="104"/>
      <c r="AE759" s="162"/>
      <c r="AF759" s="162"/>
      <c r="AG759" s="162"/>
      <c r="AH759" s="163"/>
      <c r="AI759" s="163"/>
      <c r="AJ759" s="163"/>
      <c r="AK759" s="163"/>
      <c r="AL759" s="163"/>
      <c r="AM759" s="163"/>
      <c r="AN759" s="163"/>
      <c r="AO759" s="163"/>
      <c r="AP759" s="163"/>
      <c r="AQ759" s="164"/>
      <c r="AR759" s="165"/>
      <c r="AS759" s="165"/>
      <c r="AT759" s="163"/>
      <c r="AU759" s="163"/>
      <c r="AV759" s="163"/>
      <c r="AW759" s="51"/>
      <c r="AX759" s="106"/>
      <c r="AY759" s="106"/>
      <c r="AZ759" s="107"/>
      <c r="BA759" s="107"/>
    </row>
    <row r="760" spans="1:53" ht="15" customHeight="1" thickBot="1">
      <c r="A760" s="243"/>
      <c r="B760" s="349"/>
      <c r="C760" s="350"/>
      <c r="D760" s="351"/>
      <c r="E760" s="257"/>
      <c r="F760" s="257"/>
      <c r="G760" s="257"/>
      <c r="H760" s="257"/>
      <c r="I760" s="257"/>
      <c r="J760" s="257"/>
      <c r="K760" s="257"/>
      <c r="L760" s="270"/>
      <c r="M760" s="335"/>
      <c r="N760" s="337"/>
      <c r="O760" s="270"/>
      <c r="P760" s="335"/>
      <c r="Q760" s="270"/>
      <c r="R760" s="271"/>
      <c r="S760" s="271"/>
      <c r="T760" s="47" t="s">
        <v>55</v>
      </c>
      <c r="U760" s="244"/>
      <c r="V760" s="245"/>
      <c r="W760" s="235"/>
      <c r="X760" s="236"/>
      <c r="Y760" s="408"/>
      <c r="AC760" s="2"/>
      <c r="AD760" s="104"/>
      <c r="AE760" s="162"/>
      <c r="AF760" s="162"/>
      <c r="AG760" s="162"/>
      <c r="AH760" s="163"/>
      <c r="AI760" s="163"/>
      <c r="AJ760" s="163"/>
      <c r="AK760" s="163"/>
      <c r="AL760" s="163"/>
      <c r="AM760" s="163"/>
      <c r="AN760" s="163"/>
      <c r="AO760" s="163"/>
      <c r="AP760" s="163"/>
      <c r="AQ760" s="164"/>
      <c r="AR760" s="165"/>
      <c r="AS760" s="165"/>
      <c r="AT760" s="163"/>
      <c r="AU760" s="163"/>
      <c r="AV760" s="163"/>
      <c r="AW760" s="51"/>
      <c r="AX760" s="106"/>
      <c r="AY760" s="106"/>
      <c r="AZ760" s="107"/>
      <c r="BA760" s="107"/>
    </row>
    <row r="761" spans="1:53" ht="14.1" customHeight="1">
      <c r="A761" s="31"/>
      <c r="B761" s="31"/>
      <c r="C761" s="32"/>
      <c r="E761" s="204" t="s">
        <v>56</v>
      </c>
      <c r="F761" s="206" t="s">
        <v>57</v>
      </c>
      <c r="G761" s="207"/>
      <c r="H761" s="207"/>
      <c r="I761" s="207"/>
      <c r="J761" s="207"/>
      <c r="K761" s="208"/>
      <c r="L761" s="209" t="s">
        <v>69</v>
      </c>
      <c r="M761" s="210"/>
      <c r="N761" s="211" t="s">
        <v>38</v>
      </c>
      <c r="O761" s="209"/>
      <c r="P761" s="210"/>
      <c r="Q761" s="211" t="s">
        <v>58</v>
      </c>
      <c r="R761" s="209"/>
      <c r="S761" s="209"/>
      <c r="T761" s="212" t="s">
        <v>59</v>
      </c>
      <c r="U761" s="213"/>
      <c r="V761" s="214"/>
      <c r="W761" s="237"/>
      <c r="X761" s="238"/>
      <c r="Y761" s="408"/>
      <c r="AC761" s="2"/>
      <c r="AD761" s="71"/>
      <c r="AE761" s="71"/>
      <c r="AF761" s="50"/>
      <c r="AG761" s="2"/>
      <c r="AH761" s="108"/>
      <c r="AI761" s="111"/>
      <c r="AJ761" s="111"/>
      <c r="AK761" s="111"/>
      <c r="AL761" s="111"/>
      <c r="AM761" s="111"/>
      <c r="AN761" s="111"/>
      <c r="AO761" s="112"/>
      <c r="AP761" s="112"/>
      <c r="AQ761" s="112"/>
      <c r="AR761" s="112"/>
      <c r="AS761" s="112"/>
      <c r="AT761" s="112"/>
      <c r="AU761" s="112"/>
      <c r="AV761" s="112"/>
      <c r="AW761" s="105"/>
      <c r="AX761" s="105"/>
      <c r="AY761" s="105"/>
      <c r="AZ761" s="107"/>
      <c r="BA761" s="107"/>
    </row>
    <row r="762" spans="1:53" ht="27.95" customHeight="1">
      <c r="A762" s="31"/>
      <c r="B762" s="31"/>
      <c r="C762" s="32"/>
      <c r="E762" s="205"/>
      <c r="F762" s="215"/>
      <c r="G762" s="216"/>
      <c r="H762" s="216"/>
      <c r="I762" s="216"/>
      <c r="J762" s="216"/>
      <c r="K762" s="217"/>
      <c r="L762" s="218"/>
      <c r="M762" s="219"/>
      <c r="N762" s="282"/>
      <c r="O762" s="218"/>
      <c r="P762" s="219"/>
      <c r="Q762" s="282"/>
      <c r="R762" s="218"/>
      <c r="S762" s="218"/>
      <c r="T762" s="283"/>
      <c r="U762" s="284"/>
      <c r="V762" s="285"/>
      <c r="W762" s="239"/>
      <c r="X762" s="240"/>
      <c r="Y762" s="408"/>
      <c r="AC762" s="2"/>
      <c r="AD762" s="71"/>
      <c r="AE762" s="71"/>
      <c r="AF762" s="50"/>
      <c r="AG762" s="2"/>
      <c r="AH762" s="108"/>
      <c r="AI762" s="113"/>
      <c r="AJ762" s="113"/>
      <c r="AK762" s="113"/>
      <c r="AL762" s="113"/>
      <c r="AM762" s="113"/>
      <c r="AN762" s="113"/>
      <c r="AO762" s="114"/>
      <c r="AP762" s="114"/>
      <c r="AQ762" s="114"/>
      <c r="AR762" s="114"/>
      <c r="AS762" s="114"/>
      <c r="AT762" s="114"/>
      <c r="AU762" s="114"/>
      <c r="AV762" s="114"/>
      <c r="AW762" s="115"/>
      <c r="AX762" s="115"/>
      <c r="AY762" s="115"/>
      <c r="AZ762" s="107"/>
      <c r="BA762" s="107"/>
    </row>
    <row r="763" spans="1:53" ht="5.8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408"/>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row>
    <row r="764" spans="1:53" ht="14.1" customHeight="1">
      <c r="A764" s="286" t="s">
        <v>44</v>
      </c>
      <c r="B764" s="287"/>
      <c r="C764" s="287"/>
      <c r="D764" s="288"/>
      <c r="E764" s="352" t="s">
        <v>45</v>
      </c>
      <c r="F764" s="353"/>
      <c r="G764" s="353"/>
      <c r="H764" s="353"/>
      <c r="I764" s="353"/>
      <c r="J764" s="353"/>
      <c r="K764" s="353"/>
      <c r="L764" s="353"/>
      <c r="M764" s="353"/>
      <c r="N764" s="353"/>
      <c r="O764" s="353"/>
      <c r="P764" s="353"/>
      <c r="Q764" s="354"/>
      <c r="R764" s="292" t="s">
        <v>46</v>
      </c>
      <c r="S764" s="293"/>
      <c r="T764" s="294" t="s">
        <v>47</v>
      </c>
      <c r="U764" s="295"/>
      <c r="V764" s="296"/>
      <c r="W764" s="297" t="s">
        <v>48</v>
      </c>
      <c r="X764" s="298"/>
      <c r="Y764" s="408"/>
      <c r="AC764" s="2"/>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5"/>
      <c r="AY764" s="105"/>
      <c r="AZ764" s="120"/>
      <c r="BA764" s="120"/>
    </row>
    <row r="765" spans="1:53" ht="20.100000000000001" customHeight="1" thickBot="1">
      <c r="A765" s="339"/>
      <c r="B765" s="340"/>
      <c r="C765" s="340"/>
      <c r="D765" s="341"/>
      <c r="E765" s="272"/>
      <c r="F765" s="273"/>
      <c r="G765" s="273"/>
      <c r="H765" s="273"/>
      <c r="I765" s="273"/>
      <c r="J765" s="273"/>
      <c r="K765" s="273"/>
      <c r="L765" s="273"/>
      <c r="M765" s="273"/>
      <c r="N765" s="273"/>
      <c r="O765" s="273"/>
      <c r="P765" s="273"/>
      <c r="Q765" s="274"/>
      <c r="R765" s="339"/>
      <c r="S765" s="340"/>
      <c r="T765" s="342"/>
      <c r="U765" s="343"/>
      <c r="V765" s="344"/>
      <c r="W765" s="235"/>
      <c r="X765" s="236"/>
      <c r="Y765" s="408"/>
      <c r="AC765" s="2"/>
      <c r="AD765" s="109"/>
      <c r="AE765" s="109"/>
      <c r="AF765" s="109"/>
      <c r="AG765" s="109"/>
      <c r="AH765" s="110"/>
      <c r="AI765" s="110"/>
      <c r="AJ765" s="110"/>
      <c r="AK765" s="110"/>
      <c r="AL765" s="110"/>
      <c r="AM765" s="110"/>
      <c r="AN765" s="110"/>
      <c r="AO765" s="110"/>
      <c r="AP765" s="110"/>
      <c r="AQ765" s="110"/>
      <c r="AR765" s="110"/>
      <c r="AS765" s="110"/>
      <c r="AT765" s="110"/>
      <c r="AU765" s="106"/>
      <c r="AV765" s="106"/>
      <c r="AW765" s="121"/>
      <c r="AX765" s="121"/>
      <c r="AY765" s="121"/>
      <c r="AZ765" s="107"/>
      <c r="BA765" s="107"/>
    </row>
    <row r="766" spans="1:53" ht="14.1" customHeight="1">
      <c r="A766" s="241" t="s">
        <v>49</v>
      </c>
      <c r="B766" s="220" t="s">
        <v>50</v>
      </c>
      <c r="C766" s="220"/>
      <c r="D766" s="220"/>
      <c r="E766" s="220" t="s">
        <v>51</v>
      </c>
      <c r="F766" s="220"/>
      <c r="G766" s="220"/>
      <c r="H766" s="220"/>
      <c r="I766" s="221" t="s">
        <v>68</v>
      </c>
      <c r="J766" s="221"/>
      <c r="K766" s="221"/>
      <c r="L766" s="220" t="s">
        <v>52</v>
      </c>
      <c r="M766" s="220"/>
      <c r="N766" s="246" t="s">
        <v>38</v>
      </c>
      <c r="O766" s="247"/>
      <c r="P766" s="248"/>
      <c r="Q766" s="246" t="s">
        <v>39</v>
      </c>
      <c r="R766" s="247"/>
      <c r="S766" s="249"/>
      <c r="T766" s="345"/>
      <c r="U766" s="345"/>
      <c r="V766" s="346"/>
      <c r="W766" s="237"/>
      <c r="X766" s="238"/>
      <c r="Y766" s="408"/>
      <c r="AC766" s="2"/>
      <c r="AD766" s="104"/>
      <c r="AE766" s="105"/>
      <c r="AF766" s="105"/>
      <c r="AG766" s="105"/>
      <c r="AH766" s="105"/>
      <c r="AI766" s="105"/>
      <c r="AJ766" s="105"/>
      <c r="AK766" s="105"/>
      <c r="AL766" s="161"/>
      <c r="AM766" s="161"/>
      <c r="AN766" s="161"/>
      <c r="AO766" s="105"/>
      <c r="AP766" s="105"/>
      <c r="AQ766" s="105"/>
      <c r="AR766" s="105"/>
      <c r="AS766" s="105"/>
      <c r="AT766" s="105"/>
      <c r="AU766" s="105"/>
      <c r="AV766" s="105"/>
      <c r="AW766" s="121"/>
      <c r="AX766" s="121"/>
      <c r="AY766" s="121"/>
      <c r="AZ766" s="107"/>
      <c r="BA766" s="107"/>
    </row>
    <row r="767" spans="1:53" ht="15" customHeight="1">
      <c r="A767" s="242"/>
      <c r="B767" s="347"/>
      <c r="C767" s="317"/>
      <c r="D767" s="348"/>
      <c r="E767" s="256" t="str">
        <f>IF(B767="","",L767+I767)</f>
        <v/>
      </c>
      <c r="F767" s="256"/>
      <c r="G767" s="256"/>
      <c r="H767" s="256"/>
      <c r="I767" s="256"/>
      <c r="J767" s="256"/>
      <c r="K767" s="256"/>
      <c r="L767" s="333"/>
      <c r="M767" s="334"/>
      <c r="N767" s="336">
        <v>0.1</v>
      </c>
      <c r="O767" s="268" t="str">
        <f>IF(L767=0,"",ROUND(L767*N767,0))</f>
        <v/>
      </c>
      <c r="P767" s="338"/>
      <c r="Q767" s="268" t="str">
        <f>IF(L767=0,"",L767+O767)</f>
        <v/>
      </c>
      <c r="R767" s="269"/>
      <c r="S767" s="269"/>
      <c r="T767" s="46" t="s">
        <v>54</v>
      </c>
      <c r="U767" s="244"/>
      <c r="V767" s="245"/>
      <c r="W767" s="239"/>
      <c r="X767" s="240"/>
      <c r="Y767" s="408"/>
      <c r="AC767" s="2"/>
      <c r="AD767" s="104"/>
      <c r="AE767" s="162"/>
      <c r="AF767" s="162"/>
      <c r="AG767" s="162"/>
      <c r="AH767" s="163"/>
      <c r="AI767" s="163"/>
      <c r="AJ767" s="163"/>
      <c r="AK767" s="163"/>
      <c r="AL767" s="163"/>
      <c r="AM767" s="163"/>
      <c r="AN767" s="163"/>
      <c r="AO767" s="163"/>
      <c r="AP767" s="163"/>
      <c r="AQ767" s="164"/>
      <c r="AR767" s="165"/>
      <c r="AS767" s="165"/>
      <c r="AT767" s="163"/>
      <c r="AU767" s="163"/>
      <c r="AV767" s="163"/>
      <c r="AW767" s="51"/>
      <c r="AX767" s="106"/>
      <c r="AY767" s="106"/>
      <c r="AZ767" s="107"/>
      <c r="BA767" s="107"/>
    </row>
    <row r="768" spans="1:53" ht="15" customHeight="1" thickBot="1">
      <c r="A768" s="243"/>
      <c r="B768" s="349"/>
      <c r="C768" s="350"/>
      <c r="D768" s="351"/>
      <c r="E768" s="257"/>
      <c r="F768" s="257"/>
      <c r="G768" s="257"/>
      <c r="H768" s="257"/>
      <c r="I768" s="257"/>
      <c r="J768" s="257"/>
      <c r="K768" s="257"/>
      <c r="L768" s="270"/>
      <c r="M768" s="335"/>
      <c r="N768" s="337"/>
      <c r="O768" s="270"/>
      <c r="P768" s="335"/>
      <c r="Q768" s="270"/>
      <c r="R768" s="271"/>
      <c r="S768" s="271"/>
      <c r="T768" s="47" t="s">
        <v>55</v>
      </c>
      <c r="U768" s="244"/>
      <c r="V768" s="245"/>
      <c r="W768" s="235"/>
      <c r="X768" s="236"/>
      <c r="Y768" s="408"/>
      <c r="AC768" s="2"/>
      <c r="AD768" s="104"/>
      <c r="AE768" s="162"/>
      <c r="AF768" s="162"/>
      <c r="AG768" s="162"/>
      <c r="AH768" s="163"/>
      <c r="AI768" s="163"/>
      <c r="AJ768" s="163"/>
      <c r="AK768" s="163"/>
      <c r="AL768" s="163"/>
      <c r="AM768" s="163"/>
      <c r="AN768" s="163"/>
      <c r="AO768" s="163"/>
      <c r="AP768" s="163"/>
      <c r="AQ768" s="164"/>
      <c r="AR768" s="165"/>
      <c r="AS768" s="165"/>
      <c r="AT768" s="163"/>
      <c r="AU768" s="163"/>
      <c r="AV768" s="163"/>
      <c r="AW768" s="51"/>
      <c r="AX768" s="106"/>
      <c r="AY768" s="106"/>
      <c r="AZ768" s="107"/>
      <c r="BA768" s="107"/>
    </row>
    <row r="769" spans="1:54" ht="14.1" customHeight="1">
      <c r="A769" s="31"/>
      <c r="B769" s="31"/>
      <c r="C769" s="32"/>
      <c r="E769" s="204" t="s">
        <v>56</v>
      </c>
      <c r="F769" s="206" t="s">
        <v>57</v>
      </c>
      <c r="G769" s="207"/>
      <c r="H769" s="207"/>
      <c r="I769" s="207"/>
      <c r="J769" s="207"/>
      <c r="K769" s="208"/>
      <c r="L769" s="209" t="s">
        <v>69</v>
      </c>
      <c r="M769" s="210"/>
      <c r="N769" s="211" t="s">
        <v>38</v>
      </c>
      <c r="O769" s="209"/>
      <c r="P769" s="210"/>
      <c r="Q769" s="211" t="s">
        <v>58</v>
      </c>
      <c r="R769" s="209"/>
      <c r="S769" s="209"/>
      <c r="T769" s="212" t="s">
        <v>59</v>
      </c>
      <c r="U769" s="213"/>
      <c r="V769" s="214"/>
      <c r="W769" s="237"/>
      <c r="X769" s="238"/>
      <c r="Y769" s="408"/>
      <c r="AC769" s="2"/>
      <c r="AD769" s="71"/>
      <c r="AE769" s="71"/>
      <c r="AF769" s="50"/>
      <c r="AG769" s="2"/>
      <c r="AH769" s="108"/>
      <c r="AI769" s="111"/>
      <c r="AJ769" s="111"/>
      <c r="AK769" s="111"/>
      <c r="AL769" s="111"/>
      <c r="AM769" s="111"/>
      <c r="AN769" s="111"/>
      <c r="AO769" s="112"/>
      <c r="AP769" s="112"/>
      <c r="AQ769" s="112"/>
      <c r="AR769" s="112"/>
      <c r="AS769" s="112"/>
      <c r="AT769" s="112"/>
      <c r="AU769" s="112"/>
      <c r="AV769" s="112"/>
      <c r="AW769" s="105"/>
      <c r="AX769" s="105"/>
      <c r="AY769" s="105"/>
      <c r="AZ769" s="107"/>
      <c r="BA769" s="107"/>
    </row>
    <row r="770" spans="1:54" ht="27.95" customHeight="1">
      <c r="A770" s="31"/>
      <c r="B770" s="31"/>
      <c r="C770" s="32"/>
      <c r="E770" s="205"/>
      <c r="F770" s="215"/>
      <c r="G770" s="216"/>
      <c r="H770" s="216"/>
      <c r="I770" s="216"/>
      <c r="J770" s="216"/>
      <c r="K770" s="217"/>
      <c r="L770" s="218"/>
      <c r="M770" s="219"/>
      <c r="N770" s="282"/>
      <c r="O770" s="218"/>
      <c r="P770" s="219"/>
      <c r="Q770" s="282"/>
      <c r="R770" s="218"/>
      <c r="S770" s="218"/>
      <c r="T770" s="283"/>
      <c r="U770" s="284"/>
      <c r="V770" s="285"/>
      <c r="W770" s="239"/>
      <c r="X770" s="240"/>
      <c r="Y770" s="408"/>
      <c r="AC770" s="2"/>
      <c r="AD770" s="71"/>
      <c r="AE770" s="71"/>
      <c r="AF770" s="50"/>
      <c r="AG770" s="2"/>
      <c r="AH770" s="108"/>
      <c r="AI770" s="113"/>
      <c r="AJ770" s="113"/>
      <c r="AK770" s="113"/>
      <c r="AL770" s="113"/>
      <c r="AM770" s="113"/>
      <c r="AN770" s="113"/>
      <c r="AO770" s="114"/>
      <c r="AP770" s="114"/>
      <c r="AQ770" s="114"/>
      <c r="AR770" s="114"/>
      <c r="AS770" s="114"/>
      <c r="AT770" s="114"/>
      <c r="AU770" s="114"/>
      <c r="AV770" s="114"/>
      <c r="AW770" s="115"/>
      <c r="AX770" s="115"/>
      <c r="AY770" s="115"/>
      <c r="AZ770" s="107"/>
      <c r="BA770" s="107"/>
    </row>
    <row r="771" spans="1:54" ht="30" customHeight="1">
      <c r="A771" s="48"/>
      <c r="B771" s="48"/>
      <c r="C771" s="48"/>
      <c r="D771" s="48"/>
      <c r="E771" s="48"/>
      <c r="F771" s="48"/>
      <c r="G771" s="48"/>
      <c r="H771" s="48"/>
      <c r="I771" s="48"/>
      <c r="J771" s="48"/>
      <c r="K771" s="48"/>
      <c r="L771" s="48"/>
      <c r="M771" s="48"/>
      <c r="N771" s="48"/>
      <c r="O771" s="97"/>
      <c r="P771" s="97"/>
      <c r="Q771" s="48"/>
      <c r="R771" s="48"/>
      <c r="S771" s="48"/>
      <c r="T771" s="48"/>
      <c r="U771" s="48"/>
      <c r="V771" s="48"/>
      <c r="W771" s="48"/>
      <c r="X771" s="48"/>
      <c r="Y771" s="408" t="s">
        <v>98</v>
      </c>
      <c r="AE771" s="119"/>
      <c r="AF771" s="119"/>
      <c r="AG771" s="119"/>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19"/>
    </row>
    <row r="772" spans="1:54" ht="14.1" customHeight="1">
      <c r="A772" s="286" t="s">
        <v>44</v>
      </c>
      <c r="B772" s="287"/>
      <c r="C772" s="287"/>
      <c r="D772" s="288"/>
      <c r="E772" s="352" t="s">
        <v>45</v>
      </c>
      <c r="F772" s="353"/>
      <c r="G772" s="353"/>
      <c r="H772" s="353"/>
      <c r="I772" s="353"/>
      <c r="J772" s="353"/>
      <c r="K772" s="353"/>
      <c r="L772" s="353"/>
      <c r="M772" s="353"/>
      <c r="N772" s="353"/>
      <c r="O772" s="353"/>
      <c r="P772" s="353"/>
      <c r="Q772" s="354"/>
      <c r="R772" s="292" t="s">
        <v>46</v>
      </c>
      <c r="S772" s="293"/>
      <c r="T772" s="294" t="s">
        <v>47</v>
      </c>
      <c r="U772" s="295"/>
      <c r="V772" s="296"/>
      <c r="W772" s="297" t="s">
        <v>48</v>
      </c>
      <c r="X772" s="298"/>
      <c r="Y772" s="408"/>
      <c r="AC772" s="2"/>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5"/>
      <c r="AY772" s="105"/>
      <c r="AZ772" s="120"/>
      <c r="BA772" s="120"/>
    </row>
    <row r="773" spans="1:54" ht="20.100000000000001" customHeight="1" thickBot="1">
      <c r="A773" s="339"/>
      <c r="B773" s="340"/>
      <c r="C773" s="340"/>
      <c r="D773" s="341"/>
      <c r="E773" s="272"/>
      <c r="F773" s="273"/>
      <c r="G773" s="273"/>
      <c r="H773" s="273"/>
      <c r="I773" s="273"/>
      <c r="J773" s="273"/>
      <c r="K773" s="273"/>
      <c r="L773" s="273"/>
      <c r="M773" s="273"/>
      <c r="N773" s="273"/>
      <c r="O773" s="273"/>
      <c r="P773" s="273"/>
      <c r="Q773" s="274"/>
      <c r="R773" s="339"/>
      <c r="S773" s="340"/>
      <c r="T773" s="342"/>
      <c r="U773" s="343"/>
      <c r="V773" s="344"/>
      <c r="W773" s="235"/>
      <c r="X773" s="236"/>
      <c r="Y773" s="408"/>
      <c r="AC773" s="2"/>
      <c r="AD773" s="109"/>
      <c r="AE773" s="109"/>
      <c r="AF773" s="109"/>
      <c r="AG773" s="109"/>
      <c r="AH773" s="110"/>
      <c r="AI773" s="110"/>
      <c r="AJ773" s="110"/>
      <c r="AK773" s="110"/>
      <c r="AL773" s="110"/>
      <c r="AM773" s="110"/>
      <c r="AN773" s="110"/>
      <c r="AO773" s="110"/>
      <c r="AP773" s="110"/>
      <c r="AQ773" s="110"/>
      <c r="AR773" s="110"/>
      <c r="AS773" s="110"/>
      <c r="AT773" s="110"/>
      <c r="AU773" s="106"/>
      <c r="AV773" s="106"/>
      <c r="AW773" s="121"/>
      <c r="AX773" s="121"/>
      <c r="AY773" s="121"/>
      <c r="AZ773" s="107"/>
      <c r="BA773" s="107"/>
    </row>
    <row r="774" spans="1:54" ht="14.1" customHeight="1">
      <c r="A774" s="241" t="s">
        <v>49</v>
      </c>
      <c r="B774" s="220" t="s">
        <v>50</v>
      </c>
      <c r="C774" s="220"/>
      <c r="D774" s="220"/>
      <c r="E774" s="220" t="s">
        <v>51</v>
      </c>
      <c r="F774" s="220"/>
      <c r="G774" s="220"/>
      <c r="H774" s="220"/>
      <c r="I774" s="221" t="s">
        <v>68</v>
      </c>
      <c r="J774" s="221"/>
      <c r="K774" s="221"/>
      <c r="L774" s="220" t="s">
        <v>52</v>
      </c>
      <c r="M774" s="220"/>
      <c r="N774" s="246" t="s">
        <v>38</v>
      </c>
      <c r="O774" s="247"/>
      <c r="P774" s="248"/>
      <c r="Q774" s="246" t="s">
        <v>39</v>
      </c>
      <c r="R774" s="247"/>
      <c r="S774" s="249"/>
      <c r="T774" s="345"/>
      <c r="U774" s="345"/>
      <c r="V774" s="346"/>
      <c r="W774" s="237"/>
      <c r="X774" s="238"/>
      <c r="Y774" s="408"/>
      <c r="AC774" s="2"/>
      <c r="AD774" s="104"/>
      <c r="AE774" s="105"/>
      <c r="AF774" s="105"/>
      <c r="AG774" s="105"/>
      <c r="AH774" s="105"/>
      <c r="AI774" s="105"/>
      <c r="AJ774" s="105"/>
      <c r="AK774" s="105"/>
      <c r="AL774" s="161"/>
      <c r="AM774" s="161"/>
      <c r="AN774" s="161"/>
      <c r="AO774" s="105"/>
      <c r="AP774" s="105"/>
      <c r="AQ774" s="105"/>
      <c r="AR774" s="105"/>
      <c r="AS774" s="105"/>
      <c r="AT774" s="105"/>
      <c r="AU774" s="105"/>
      <c r="AV774" s="105"/>
      <c r="AW774" s="121"/>
      <c r="AX774" s="121"/>
      <c r="AY774" s="121"/>
      <c r="AZ774" s="107"/>
      <c r="BA774" s="107"/>
    </row>
    <row r="775" spans="1:54" ht="15" customHeight="1">
      <c r="A775" s="242"/>
      <c r="B775" s="347"/>
      <c r="C775" s="317"/>
      <c r="D775" s="348"/>
      <c r="E775" s="256" t="str">
        <f>IF(B775="","",L775+I775)</f>
        <v/>
      </c>
      <c r="F775" s="256"/>
      <c r="G775" s="256"/>
      <c r="H775" s="256"/>
      <c r="I775" s="256"/>
      <c r="J775" s="256"/>
      <c r="K775" s="256"/>
      <c r="L775" s="333"/>
      <c r="M775" s="334"/>
      <c r="N775" s="336">
        <v>0.1</v>
      </c>
      <c r="O775" s="268" t="str">
        <f>IF(L775=0,"",ROUND(L775*N775,0))</f>
        <v/>
      </c>
      <c r="P775" s="338"/>
      <c r="Q775" s="268" t="str">
        <f>IF(L775=0,"",L775+O775)</f>
        <v/>
      </c>
      <c r="R775" s="269"/>
      <c r="S775" s="269"/>
      <c r="T775" s="46" t="s">
        <v>54</v>
      </c>
      <c r="U775" s="244"/>
      <c r="V775" s="245"/>
      <c r="W775" s="239"/>
      <c r="X775" s="240"/>
      <c r="Y775" s="408"/>
      <c r="AC775" s="2"/>
      <c r="AD775" s="104"/>
      <c r="AE775" s="162"/>
      <c r="AF775" s="162"/>
      <c r="AG775" s="162"/>
      <c r="AH775" s="163"/>
      <c r="AI775" s="163"/>
      <c r="AJ775" s="163"/>
      <c r="AK775" s="163"/>
      <c r="AL775" s="163"/>
      <c r="AM775" s="163"/>
      <c r="AN775" s="163"/>
      <c r="AO775" s="163"/>
      <c r="AP775" s="163"/>
      <c r="AQ775" s="164"/>
      <c r="AR775" s="165"/>
      <c r="AS775" s="165"/>
      <c r="AT775" s="163"/>
      <c r="AU775" s="163"/>
      <c r="AV775" s="163"/>
      <c r="AW775" s="51"/>
      <c r="AX775" s="106"/>
      <c r="AY775" s="106"/>
      <c r="AZ775" s="107"/>
      <c r="BA775" s="107"/>
    </row>
    <row r="776" spans="1:54" ht="15" customHeight="1" thickBot="1">
      <c r="A776" s="243"/>
      <c r="B776" s="349"/>
      <c r="C776" s="350"/>
      <c r="D776" s="351"/>
      <c r="E776" s="257"/>
      <c r="F776" s="257"/>
      <c r="G776" s="257"/>
      <c r="H776" s="257"/>
      <c r="I776" s="257"/>
      <c r="J776" s="257"/>
      <c r="K776" s="257"/>
      <c r="L776" s="270"/>
      <c r="M776" s="335"/>
      <c r="N776" s="337"/>
      <c r="O776" s="270"/>
      <c r="P776" s="335"/>
      <c r="Q776" s="270"/>
      <c r="R776" s="271"/>
      <c r="S776" s="271"/>
      <c r="T776" s="47" t="s">
        <v>55</v>
      </c>
      <c r="U776" s="244"/>
      <c r="V776" s="245"/>
      <c r="W776" s="235"/>
      <c r="X776" s="236"/>
      <c r="Y776" s="408"/>
      <c r="AC776" s="2"/>
      <c r="AD776" s="104"/>
      <c r="AE776" s="162"/>
      <c r="AF776" s="162"/>
      <c r="AG776" s="162"/>
      <c r="AH776" s="163"/>
      <c r="AI776" s="163"/>
      <c r="AJ776" s="163"/>
      <c r="AK776" s="163"/>
      <c r="AL776" s="163"/>
      <c r="AM776" s="163"/>
      <c r="AN776" s="163"/>
      <c r="AO776" s="163"/>
      <c r="AP776" s="163"/>
      <c r="AQ776" s="164"/>
      <c r="AR776" s="165"/>
      <c r="AS776" s="165"/>
      <c r="AT776" s="163"/>
      <c r="AU776" s="163"/>
      <c r="AV776" s="163"/>
      <c r="AW776" s="51"/>
      <c r="AX776" s="106"/>
      <c r="AY776" s="106"/>
      <c r="AZ776" s="107"/>
      <c r="BA776" s="107"/>
    </row>
    <row r="777" spans="1:54" ht="14.1" customHeight="1">
      <c r="A777" s="31"/>
      <c r="B777" s="31"/>
      <c r="C777" s="32"/>
      <c r="E777" s="204" t="s">
        <v>56</v>
      </c>
      <c r="F777" s="206" t="s">
        <v>57</v>
      </c>
      <c r="G777" s="207"/>
      <c r="H777" s="207"/>
      <c r="I777" s="207"/>
      <c r="J777" s="207"/>
      <c r="K777" s="208"/>
      <c r="L777" s="209" t="s">
        <v>69</v>
      </c>
      <c r="M777" s="210"/>
      <c r="N777" s="211" t="s">
        <v>38</v>
      </c>
      <c r="O777" s="209"/>
      <c r="P777" s="210"/>
      <c r="Q777" s="211" t="s">
        <v>58</v>
      </c>
      <c r="R777" s="209"/>
      <c r="S777" s="209"/>
      <c r="T777" s="212" t="s">
        <v>59</v>
      </c>
      <c r="U777" s="213"/>
      <c r="V777" s="214"/>
      <c r="W777" s="237"/>
      <c r="X777" s="238"/>
      <c r="Y777" s="408"/>
      <c r="AC777" s="2"/>
      <c r="AD777" s="71"/>
      <c r="AE777" s="71"/>
      <c r="AF777" s="50"/>
      <c r="AG777" s="2"/>
      <c r="AH777" s="108"/>
      <c r="AI777" s="111"/>
      <c r="AJ777" s="111"/>
      <c r="AK777" s="111"/>
      <c r="AL777" s="111"/>
      <c r="AM777" s="111"/>
      <c r="AN777" s="111"/>
      <c r="AO777" s="112"/>
      <c r="AP777" s="112"/>
      <c r="AQ777" s="112"/>
      <c r="AR777" s="112"/>
      <c r="AS777" s="112"/>
      <c r="AT777" s="112"/>
      <c r="AU777" s="112"/>
      <c r="AV777" s="112"/>
      <c r="AW777" s="105"/>
      <c r="AX777" s="105"/>
      <c r="AY777" s="105"/>
      <c r="AZ777" s="107"/>
      <c r="BA777" s="107"/>
    </row>
    <row r="778" spans="1:54" ht="27.95" customHeight="1">
      <c r="A778" s="31"/>
      <c r="B778" s="31"/>
      <c r="C778" s="32"/>
      <c r="E778" s="205"/>
      <c r="F778" s="215"/>
      <c r="G778" s="216"/>
      <c r="H778" s="216"/>
      <c r="I778" s="216"/>
      <c r="J778" s="216"/>
      <c r="K778" s="217"/>
      <c r="L778" s="218"/>
      <c r="M778" s="219"/>
      <c r="N778" s="282"/>
      <c r="O778" s="218"/>
      <c r="P778" s="219"/>
      <c r="Q778" s="282"/>
      <c r="R778" s="218"/>
      <c r="S778" s="218"/>
      <c r="T778" s="283"/>
      <c r="U778" s="284"/>
      <c r="V778" s="285"/>
      <c r="W778" s="239"/>
      <c r="X778" s="240"/>
      <c r="Y778" s="408"/>
      <c r="AC778" s="2"/>
      <c r="AD778" s="71"/>
      <c r="AE778" s="71"/>
      <c r="AF778" s="50"/>
      <c r="AG778" s="2"/>
      <c r="AH778" s="108"/>
      <c r="AI778" s="113"/>
      <c r="AJ778" s="113"/>
      <c r="AK778" s="113"/>
      <c r="AL778" s="113"/>
      <c r="AM778" s="113"/>
      <c r="AN778" s="113"/>
      <c r="AO778" s="114"/>
      <c r="AP778" s="114"/>
      <c r="AQ778" s="114"/>
      <c r="AR778" s="114"/>
      <c r="AS778" s="114"/>
      <c r="AT778" s="114"/>
      <c r="AU778" s="114"/>
      <c r="AV778" s="114"/>
      <c r="AW778" s="115"/>
      <c r="AX778" s="115"/>
      <c r="AY778" s="115"/>
      <c r="AZ778" s="107"/>
      <c r="BA778" s="107"/>
    </row>
    <row r="779" spans="1:54" ht="5.8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408"/>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19"/>
      <c r="AY779" s="119"/>
      <c r="AZ779" s="119"/>
      <c r="BA779" s="119"/>
    </row>
    <row r="780" spans="1:54" ht="14.1" customHeight="1">
      <c r="A780" s="286" t="s">
        <v>44</v>
      </c>
      <c r="B780" s="287"/>
      <c r="C780" s="287"/>
      <c r="D780" s="288"/>
      <c r="E780" s="352" t="s">
        <v>45</v>
      </c>
      <c r="F780" s="353"/>
      <c r="G780" s="353"/>
      <c r="H780" s="353"/>
      <c r="I780" s="353"/>
      <c r="J780" s="353"/>
      <c r="K780" s="353"/>
      <c r="L780" s="353"/>
      <c r="M780" s="353"/>
      <c r="N780" s="353"/>
      <c r="O780" s="353"/>
      <c r="P780" s="353"/>
      <c r="Q780" s="354"/>
      <c r="R780" s="292" t="s">
        <v>46</v>
      </c>
      <c r="S780" s="293"/>
      <c r="T780" s="294" t="s">
        <v>47</v>
      </c>
      <c r="U780" s="295"/>
      <c r="V780" s="296"/>
      <c r="W780" s="297" t="s">
        <v>48</v>
      </c>
      <c r="X780" s="298"/>
      <c r="Y780" s="408"/>
      <c r="AC780" s="2"/>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5"/>
      <c r="AY780" s="105"/>
      <c r="AZ780" s="120"/>
      <c r="BA780" s="120"/>
    </row>
    <row r="781" spans="1:54" ht="20.100000000000001" customHeight="1" thickBot="1">
      <c r="A781" s="339"/>
      <c r="B781" s="340"/>
      <c r="C781" s="340"/>
      <c r="D781" s="341"/>
      <c r="E781" s="272"/>
      <c r="F781" s="273"/>
      <c r="G781" s="273"/>
      <c r="H781" s="273"/>
      <c r="I781" s="273"/>
      <c r="J781" s="273"/>
      <c r="K781" s="273"/>
      <c r="L781" s="273"/>
      <c r="M781" s="273"/>
      <c r="N781" s="273"/>
      <c r="O781" s="273"/>
      <c r="P781" s="273"/>
      <c r="Q781" s="274"/>
      <c r="R781" s="339"/>
      <c r="S781" s="340"/>
      <c r="T781" s="342"/>
      <c r="U781" s="343"/>
      <c r="V781" s="344"/>
      <c r="W781" s="235"/>
      <c r="X781" s="236"/>
      <c r="Y781" s="408"/>
      <c r="AC781" s="2"/>
      <c r="AD781" s="109"/>
      <c r="AE781" s="109"/>
      <c r="AF781" s="109"/>
      <c r="AG781" s="109"/>
      <c r="AH781" s="110"/>
      <c r="AI781" s="110"/>
      <c r="AJ781" s="110"/>
      <c r="AK781" s="110"/>
      <c r="AL781" s="110"/>
      <c r="AM781" s="110"/>
      <c r="AN781" s="110"/>
      <c r="AO781" s="110"/>
      <c r="AP781" s="110"/>
      <c r="AQ781" s="110"/>
      <c r="AR781" s="110"/>
      <c r="AS781" s="110"/>
      <c r="AT781" s="110"/>
      <c r="AU781" s="106"/>
      <c r="AV781" s="106"/>
      <c r="AW781" s="121"/>
      <c r="AX781" s="121"/>
      <c r="AY781" s="121"/>
      <c r="AZ781" s="107"/>
      <c r="BA781" s="107"/>
    </row>
    <row r="782" spans="1:54" ht="14.1" customHeight="1">
      <c r="A782" s="241" t="s">
        <v>49</v>
      </c>
      <c r="B782" s="220" t="s">
        <v>50</v>
      </c>
      <c r="C782" s="220"/>
      <c r="D782" s="220"/>
      <c r="E782" s="220" t="s">
        <v>51</v>
      </c>
      <c r="F782" s="220"/>
      <c r="G782" s="220"/>
      <c r="H782" s="220"/>
      <c r="I782" s="221" t="s">
        <v>68</v>
      </c>
      <c r="J782" s="221"/>
      <c r="K782" s="221"/>
      <c r="L782" s="220" t="s">
        <v>52</v>
      </c>
      <c r="M782" s="220"/>
      <c r="N782" s="246" t="s">
        <v>38</v>
      </c>
      <c r="O782" s="247"/>
      <c r="P782" s="248"/>
      <c r="Q782" s="246" t="s">
        <v>39</v>
      </c>
      <c r="R782" s="247"/>
      <c r="S782" s="249"/>
      <c r="T782" s="345"/>
      <c r="U782" s="345"/>
      <c r="V782" s="346"/>
      <c r="W782" s="237"/>
      <c r="X782" s="238"/>
      <c r="Y782" s="408"/>
      <c r="AC782" s="2"/>
      <c r="AD782" s="104"/>
      <c r="AE782" s="105"/>
      <c r="AF782" s="105"/>
      <c r="AG782" s="105"/>
      <c r="AH782" s="105"/>
      <c r="AI782" s="105"/>
      <c r="AJ782" s="105"/>
      <c r="AK782" s="105"/>
      <c r="AL782" s="161"/>
      <c r="AM782" s="161"/>
      <c r="AN782" s="161"/>
      <c r="AO782" s="105"/>
      <c r="AP782" s="105"/>
      <c r="AQ782" s="105"/>
      <c r="AR782" s="105"/>
      <c r="AS782" s="105"/>
      <c r="AT782" s="105"/>
      <c r="AU782" s="105"/>
      <c r="AV782" s="105"/>
      <c r="AW782" s="121"/>
      <c r="AX782" s="121"/>
      <c r="AY782" s="121"/>
      <c r="AZ782" s="107"/>
      <c r="BA782" s="107"/>
    </row>
    <row r="783" spans="1:54" ht="15" customHeight="1">
      <c r="A783" s="242"/>
      <c r="B783" s="347"/>
      <c r="C783" s="317"/>
      <c r="D783" s="348"/>
      <c r="E783" s="256" t="str">
        <f>IF(B783="","",L783+I783)</f>
        <v/>
      </c>
      <c r="F783" s="256"/>
      <c r="G783" s="256"/>
      <c r="H783" s="256"/>
      <c r="I783" s="256"/>
      <c r="J783" s="256"/>
      <c r="K783" s="256"/>
      <c r="L783" s="333"/>
      <c r="M783" s="334"/>
      <c r="N783" s="336">
        <v>0.1</v>
      </c>
      <c r="O783" s="268" t="str">
        <f>IF(L783=0,"",ROUND(L783*N783,0))</f>
        <v/>
      </c>
      <c r="P783" s="338"/>
      <c r="Q783" s="268" t="str">
        <f>IF(L783=0,"",L783+O783)</f>
        <v/>
      </c>
      <c r="R783" s="269"/>
      <c r="S783" s="269"/>
      <c r="T783" s="46" t="s">
        <v>54</v>
      </c>
      <c r="U783" s="244"/>
      <c r="V783" s="245"/>
      <c r="W783" s="239"/>
      <c r="X783" s="240"/>
      <c r="Y783" s="408"/>
      <c r="AC783" s="2"/>
      <c r="AD783" s="104"/>
      <c r="AE783" s="162"/>
      <c r="AF783" s="162"/>
      <c r="AG783" s="162"/>
      <c r="AH783" s="163"/>
      <c r="AI783" s="163"/>
      <c r="AJ783" s="163"/>
      <c r="AK783" s="163"/>
      <c r="AL783" s="163"/>
      <c r="AM783" s="163"/>
      <c r="AN783" s="163"/>
      <c r="AO783" s="163"/>
      <c r="AP783" s="163"/>
      <c r="AQ783" s="164"/>
      <c r="AR783" s="165"/>
      <c r="AS783" s="165"/>
      <c r="AT783" s="163"/>
      <c r="AU783" s="163"/>
      <c r="AV783" s="163"/>
      <c r="AW783" s="51"/>
      <c r="AX783" s="106"/>
      <c r="AY783" s="106"/>
      <c r="AZ783" s="107"/>
      <c r="BA783" s="107"/>
    </row>
    <row r="784" spans="1:54" ht="15" customHeight="1" thickBot="1">
      <c r="A784" s="243"/>
      <c r="B784" s="349"/>
      <c r="C784" s="350"/>
      <c r="D784" s="351"/>
      <c r="E784" s="257"/>
      <c r="F784" s="257"/>
      <c r="G784" s="257"/>
      <c r="H784" s="257"/>
      <c r="I784" s="257"/>
      <c r="J784" s="257"/>
      <c r="K784" s="257"/>
      <c r="L784" s="270"/>
      <c r="M784" s="335"/>
      <c r="N784" s="337"/>
      <c r="O784" s="270"/>
      <c r="P784" s="335"/>
      <c r="Q784" s="270"/>
      <c r="R784" s="271"/>
      <c r="S784" s="271"/>
      <c r="T784" s="47" t="s">
        <v>55</v>
      </c>
      <c r="U784" s="244"/>
      <c r="V784" s="245"/>
      <c r="W784" s="235"/>
      <c r="X784" s="236"/>
      <c r="Y784" s="408"/>
      <c r="AC784" s="2"/>
      <c r="AD784" s="104"/>
      <c r="AE784" s="162"/>
      <c r="AF784" s="162"/>
      <c r="AG784" s="162"/>
      <c r="AH784" s="163"/>
      <c r="AI784" s="163"/>
      <c r="AJ784" s="163"/>
      <c r="AK784" s="163"/>
      <c r="AL784" s="163"/>
      <c r="AM784" s="163"/>
      <c r="AN784" s="163"/>
      <c r="AO784" s="163"/>
      <c r="AP784" s="163"/>
      <c r="AQ784" s="164"/>
      <c r="AR784" s="165"/>
      <c r="AS784" s="165"/>
      <c r="AT784" s="163"/>
      <c r="AU784" s="163"/>
      <c r="AV784" s="163"/>
      <c r="AW784" s="51"/>
      <c r="AX784" s="106"/>
      <c r="AY784" s="106"/>
      <c r="AZ784" s="107"/>
      <c r="BA784" s="107"/>
    </row>
    <row r="785" spans="1:53" ht="14.1" customHeight="1">
      <c r="A785" s="31"/>
      <c r="B785" s="31"/>
      <c r="C785" s="32"/>
      <c r="E785" s="204" t="s">
        <v>56</v>
      </c>
      <c r="F785" s="206" t="s">
        <v>57</v>
      </c>
      <c r="G785" s="207"/>
      <c r="H785" s="207"/>
      <c r="I785" s="207"/>
      <c r="J785" s="207"/>
      <c r="K785" s="208"/>
      <c r="L785" s="209" t="s">
        <v>69</v>
      </c>
      <c r="M785" s="210"/>
      <c r="N785" s="211" t="s">
        <v>38</v>
      </c>
      <c r="O785" s="209"/>
      <c r="P785" s="210"/>
      <c r="Q785" s="211" t="s">
        <v>58</v>
      </c>
      <c r="R785" s="209"/>
      <c r="S785" s="209"/>
      <c r="T785" s="212" t="s">
        <v>59</v>
      </c>
      <c r="U785" s="213"/>
      <c r="V785" s="214"/>
      <c r="W785" s="237"/>
      <c r="X785" s="238"/>
      <c r="Y785" s="408"/>
      <c r="AC785" s="2"/>
      <c r="AD785" s="71"/>
      <c r="AE785" s="71"/>
      <c r="AF785" s="50"/>
      <c r="AG785" s="2"/>
      <c r="AH785" s="108"/>
      <c r="AI785" s="111"/>
      <c r="AJ785" s="111"/>
      <c r="AK785" s="111"/>
      <c r="AL785" s="111"/>
      <c r="AM785" s="111"/>
      <c r="AN785" s="111"/>
      <c r="AO785" s="112"/>
      <c r="AP785" s="112"/>
      <c r="AQ785" s="112"/>
      <c r="AR785" s="112"/>
      <c r="AS785" s="112"/>
      <c r="AT785" s="112"/>
      <c r="AU785" s="112"/>
      <c r="AV785" s="112"/>
      <c r="AW785" s="105"/>
      <c r="AX785" s="105"/>
      <c r="AY785" s="105"/>
      <c r="AZ785" s="107"/>
      <c r="BA785" s="107"/>
    </row>
    <row r="786" spans="1:53" ht="27.95" customHeight="1">
      <c r="A786" s="31"/>
      <c r="B786" s="31"/>
      <c r="C786" s="32"/>
      <c r="E786" s="205"/>
      <c r="F786" s="215"/>
      <c r="G786" s="216"/>
      <c r="H786" s="216"/>
      <c r="I786" s="216"/>
      <c r="J786" s="216"/>
      <c r="K786" s="217"/>
      <c r="L786" s="218"/>
      <c r="M786" s="219"/>
      <c r="N786" s="282"/>
      <c r="O786" s="218"/>
      <c r="P786" s="219"/>
      <c r="Q786" s="282"/>
      <c r="R786" s="218"/>
      <c r="S786" s="218"/>
      <c r="T786" s="283"/>
      <c r="U786" s="284"/>
      <c r="V786" s="285"/>
      <c r="W786" s="239"/>
      <c r="X786" s="240"/>
      <c r="Y786" s="408"/>
      <c r="AC786" s="2"/>
      <c r="AD786" s="71"/>
      <c r="AE786" s="71"/>
      <c r="AF786" s="50"/>
      <c r="AG786" s="2"/>
      <c r="AH786" s="108"/>
      <c r="AI786" s="113"/>
      <c r="AJ786" s="113"/>
      <c r="AK786" s="113"/>
      <c r="AL786" s="113"/>
      <c r="AM786" s="113"/>
      <c r="AN786" s="113"/>
      <c r="AO786" s="114"/>
      <c r="AP786" s="114"/>
      <c r="AQ786" s="114"/>
      <c r="AR786" s="114"/>
      <c r="AS786" s="114"/>
      <c r="AT786" s="114"/>
      <c r="AU786" s="114"/>
      <c r="AV786" s="114"/>
      <c r="AW786" s="115"/>
      <c r="AX786" s="115"/>
      <c r="AY786" s="115"/>
      <c r="AZ786" s="107"/>
      <c r="BA786" s="107"/>
    </row>
    <row r="787" spans="1:53" ht="5.8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408"/>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19"/>
      <c r="AY787" s="119"/>
      <c r="AZ787" s="119"/>
      <c r="BA787" s="119"/>
    </row>
    <row r="788" spans="1:53" ht="14.1" customHeight="1">
      <c r="A788" s="286" t="s">
        <v>44</v>
      </c>
      <c r="B788" s="287"/>
      <c r="C788" s="287"/>
      <c r="D788" s="288"/>
      <c r="E788" s="352" t="s">
        <v>45</v>
      </c>
      <c r="F788" s="353"/>
      <c r="G788" s="353"/>
      <c r="H788" s="353"/>
      <c r="I788" s="353"/>
      <c r="J788" s="353"/>
      <c r="K788" s="353"/>
      <c r="L788" s="353"/>
      <c r="M788" s="353"/>
      <c r="N788" s="353"/>
      <c r="O788" s="353"/>
      <c r="P788" s="353"/>
      <c r="Q788" s="354"/>
      <c r="R788" s="292" t="s">
        <v>46</v>
      </c>
      <c r="S788" s="293"/>
      <c r="T788" s="294" t="s">
        <v>47</v>
      </c>
      <c r="U788" s="295"/>
      <c r="V788" s="296"/>
      <c r="W788" s="297" t="s">
        <v>48</v>
      </c>
      <c r="X788" s="298"/>
      <c r="Y788" s="408"/>
      <c r="AC788" s="2"/>
      <c r="AD788" s="105"/>
      <c r="AE788" s="105"/>
      <c r="AF788" s="105"/>
      <c r="AG788" s="105"/>
      <c r="AH788" s="105"/>
      <c r="AI788" s="105"/>
      <c r="AJ788" s="105"/>
      <c r="AK788" s="105"/>
      <c r="AL788" s="105"/>
      <c r="AM788" s="105"/>
      <c r="AN788" s="105"/>
      <c r="AO788" s="105"/>
      <c r="AP788" s="105"/>
      <c r="AQ788" s="105"/>
      <c r="AR788" s="105"/>
      <c r="AS788" s="105"/>
      <c r="AT788" s="105"/>
      <c r="AU788" s="105"/>
      <c r="AV788" s="105"/>
      <c r="AW788" s="105"/>
      <c r="AX788" s="105"/>
      <c r="AY788" s="105"/>
      <c r="AZ788" s="120"/>
      <c r="BA788" s="120"/>
    </row>
    <row r="789" spans="1:53" ht="20.100000000000001" customHeight="1" thickBot="1">
      <c r="A789" s="339"/>
      <c r="B789" s="340"/>
      <c r="C789" s="340"/>
      <c r="D789" s="341"/>
      <c r="E789" s="272"/>
      <c r="F789" s="273"/>
      <c r="G789" s="273"/>
      <c r="H789" s="273"/>
      <c r="I789" s="273"/>
      <c r="J789" s="273"/>
      <c r="K789" s="273"/>
      <c r="L789" s="273"/>
      <c r="M789" s="273"/>
      <c r="N789" s="273"/>
      <c r="O789" s="273"/>
      <c r="P789" s="273"/>
      <c r="Q789" s="274"/>
      <c r="R789" s="339"/>
      <c r="S789" s="340"/>
      <c r="T789" s="342"/>
      <c r="U789" s="343"/>
      <c r="V789" s="344"/>
      <c r="W789" s="235"/>
      <c r="X789" s="236"/>
      <c r="Y789" s="408"/>
      <c r="AC789" s="2"/>
      <c r="AD789" s="109"/>
      <c r="AE789" s="109"/>
      <c r="AF789" s="109"/>
      <c r="AG789" s="109"/>
      <c r="AH789" s="110"/>
      <c r="AI789" s="110"/>
      <c r="AJ789" s="110"/>
      <c r="AK789" s="110"/>
      <c r="AL789" s="110"/>
      <c r="AM789" s="110"/>
      <c r="AN789" s="110"/>
      <c r="AO789" s="110"/>
      <c r="AP789" s="110"/>
      <c r="AQ789" s="110"/>
      <c r="AR789" s="110"/>
      <c r="AS789" s="110"/>
      <c r="AT789" s="110"/>
      <c r="AU789" s="106"/>
      <c r="AV789" s="106"/>
      <c r="AW789" s="121"/>
      <c r="AX789" s="121"/>
      <c r="AY789" s="121"/>
      <c r="AZ789" s="107"/>
      <c r="BA789" s="107"/>
    </row>
    <row r="790" spans="1:53" ht="14.1" customHeight="1">
      <c r="A790" s="241" t="s">
        <v>49</v>
      </c>
      <c r="B790" s="220" t="s">
        <v>50</v>
      </c>
      <c r="C790" s="220"/>
      <c r="D790" s="220"/>
      <c r="E790" s="220" t="s">
        <v>51</v>
      </c>
      <c r="F790" s="220"/>
      <c r="G790" s="220"/>
      <c r="H790" s="220"/>
      <c r="I790" s="221" t="s">
        <v>68</v>
      </c>
      <c r="J790" s="221"/>
      <c r="K790" s="221"/>
      <c r="L790" s="220" t="s">
        <v>52</v>
      </c>
      <c r="M790" s="220"/>
      <c r="N790" s="246" t="s">
        <v>38</v>
      </c>
      <c r="O790" s="247"/>
      <c r="P790" s="248"/>
      <c r="Q790" s="246" t="s">
        <v>39</v>
      </c>
      <c r="R790" s="247"/>
      <c r="S790" s="249"/>
      <c r="T790" s="345"/>
      <c r="U790" s="345"/>
      <c r="V790" s="346"/>
      <c r="W790" s="237"/>
      <c r="X790" s="238"/>
      <c r="Y790" s="408"/>
      <c r="AC790" s="2"/>
      <c r="AD790" s="104"/>
      <c r="AE790" s="105"/>
      <c r="AF790" s="105"/>
      <c r="AG790" s="105"/>
      <c r="AH790" s="105"/>
      <c r="AI790" s="105"/>
      <c r="AJ790" s="105"/>
      <c r="AK790" s="105"/>
      <c r="AL790" s="161"/>
      <c r="AM790" s="161"/>
      <c r="AN790" s="161"/>
      <c r="AO790" s="105"/>
      <c r="AP790" s="105"/>
      <c r="AQ790" s="105"/>
      <c r="AR790" s="105"/>
      <c r="AS790" s="105"/>
      <c r="AT790" s="105"/>
      <c r="AU790" s="105"/>
      <c r="AV790" s="105"/>
      <c r="AW790" s="121"/>
      <c r="AX790" s="121"/>
      <c r="AY790" s="121"/>
      <c r="AZ790" s="107"/>
      <c r="BA790" s="107"/>
    </row>
    <row r="791" spans="1:53" ht="15" customHeight="1">
      <c r="A791" s="242"/>
      <c r="B791" s="347"/>
      <c r="C791" s="317"/>
      <c r="D791" s="348"/>
      <c r="E791" s="256" t="str">
        <f>IF(B791="","",L791+I791)</f>
        <v/>
      </c>
      <c r="F791" s="256"/>
      <c r="G791" s="256"/>
      <c r="H791" s="256"/>
      <c r="I791" s="256"/>
      <c r="J791" s="256"/>
      <c r="K791" s="256"/>
      <c r="L791" s="333"/>
      <c r="M791" s="334"/>
      <c r="N791" s="336">
        <v>0.1</v>
      </c>
      <c r="O791" s="268" t="str">
        <f>IF(L791=0,"",ROUND(L791*N791,0))</f>
        <v/>
      </c>
      <c r="P791" s="338"/>
      <c r="Q791" s="268" t="str">
        <f>IF(L791=0,"",L791+O791)</f>
        <v/>
      </c>
      <c r="R791" s="269"/>
      <c r="S791" s="269"/>
      <c r="T791" s="46" t="s">
        <v>54</v>
      </c>
      <c r="U791" s="244"/>
      <c r="V791" s="245"/>
      <c r="W791" s="239"/>
      <c r="X791" s="240"/>
      <c r="Y791" s="408"/>
      <c r="AC791" s="2"/>
      <c r="AD791" s="104"/>
      <c r="AE791" s="162"/>
      <c r="AF791" s="162"/>
      <c r="AG791" s="162"/>
      <c r="AH791" s="163"/>
      <c r="AI791" s="163"/>
      <c r="AJ791" s="163"/>
      <c r="AK791" s="163"/>
      <c r="AL791" s="163"/>
      <c r="AM791" s="163"/>
      <c r="AN791" s="163"/>
      <c r="AO791" s="163"/>
      <c r="AP791" s="163"/>
      <c r="AQ791" s="164"/>
      <c r="AR791" s="165"/>
      <c r="AS791" s="165"/>
      <c r="AT791" s="163"/>
      <c r="AU791" s="163"/>
      <c r="AV791" s="163"/>
      <c r="AW791" s="51"/>
      <c r="AX791" s="106"/>
      <c r="AY791" s="106"/>
      <c r="AZ791" s="107"/>
      <c r="BA791" s="107"/>
    </row>
    <row r="792" spans="1:53" ht="15" customHeight="1" thickBot="1">
      <c r="A792" s="243"/>
      <c r="B792" s="349"/>
      <c r="C792" s="350"/>
      <c r="D792" s="351"/>
      <c r="E792" s="257"/>
      <c r="F792" s="257"/>
      <c r="G792" s="257"/>
      <c r="H792" s="257"/>
      <c r="I792" s="257"/>
      <c r="J792" s="257"/>
      <c r="K792" s="257"/>
      <c r="L792" s="270"/>
      <c r="M792" s="335"/>
      <c r="N792" s="337"/>
      <c r="O792" s="270"/>
      <c r="P792" s="335"/>
      <c r="Q792" s="270"/>
      <c r="R792" s="271"/>
      <c r="S792" s="271"/>
      <c r="T792" s="47" t="s">
        <v>55</v>
      </c>
      <c r="U792" s="244"/>
      <c r="V792" s="245"/>
      <c r="W792" s="235"/>
      <c r="X792" s="236"/>
      <c r="Y792" s="408"/>
      <c r="AC792" s="2"/>
      <c r="AD792" s="104"/>
      <c r="AE792" s="162"/>
      <c r="AF792" s="162"/>
      <c r="AG792" s="162"/>
      <c r="AH792" s="163"/>
      <c r="AI792" s="163"/>
      <c r="AJ792" s="163"/>
      <c r="AK792" s="163"/>
      <c r="AL792" s="163"/>
      <c r="AM792" s="163"/>
      <c r="AN792" s="163"/>
      <c r="AO792" s="163"/>
      <c r="AP792" s="163"/>
      <c r="AQ792" s="164"/>
      <c r="AR792" s="165"/>
      <c r="AS792" s="165"/>
      <c r="AT792" s="163"/>
      <c r="AU792" s="163"/>
      <c r="AV792" s="163"/>
      <c r="AW792" s="51"/>
      <c r="AX792" s="106"/>
      <c r="AY792" s="106"/>
      <c r="AZ792" s="107"/>
      <c r="BA792" s="107"/>
    </row>
    <row r="793" spans="1:53" ht="14.1" customHeight="1">
      <c r="A793" s="31"/>
      <c r="B793" s="31"/>
      <c r="C793" s="32"/>
      <c r="E793" s="204" t="s">
        <v>56</v>
      </c>
      <c r="F793" s="206" t="s">
        <v>57</v>
      </c>
      <c r="G793" s="207"/>
      <c r="H793" s="207"/>
      <c r="I793" s="207"/>
      <c r="J793" s="207"/>
      <c r="K793" s="208"/>
      <c r="L793" s="209" t="s">
        <v>69</v>
      </c>
      <c r="M793" s="210"/>
      <c r="N793" s="211" t="s">
        <v>38</v>
      </c>
      <c r="O793" s="209"/>
      <c r="P793" s="210"/>
      <c r="Q793" s="211" t="s">
        <v>58</v>
      </c>
      <c r="R793" s="209"/>
      <c r="S793" s="209"/>
      <c r="T793" s="212" t="s">
        <v>59</v>
      </c>
      <c r="U793" s="213"/>
      <c r="V793" s="214"/>
      <c r="W793" s="237"/>
      <c r="X793" s="238"/>
      <c r="Y793" s="408"/>
      <c r="AC793" s="2"/>
      <c r="AD793" s="71"/>
      <c r="AE793" s="71"/>
      <c r="AF793" s="50"/>
      <c r="AG793" s="2"/>
      <c r="AH793" s="108"/>
      <c r="AI793" s="111"/>
      <c r="AJ793" s="111"/>
      <c r="AK793" s="111"/>
      <c r="AL793" s="111"/>
      <c r="AM793" s="111"/>
      <c r="AN793" s="111"/>
      <c r="AO793" s="112"/>
      <c r="AP793" s="112"/>
      <c r="AQ793" s="112"/>
      <c r="AR793" s="112"/>
      <c r="AS793" s="112"/>
      <c r="AT793" s="112"/>
      <c r="AU793" s="112"/>
      <c r="AV793" s="112"/>
      <c r="AW793" s="105"/>
      <c r="AX793" s="105"/>
      <c r="AY793" s="105"/>
      <c r="AZ793" s="107"/>
      <c r="BA793" s="107"/>
    </row>
    <row r="794" spans="1:53" ht="27.95" customHeight="1">
      <c r="A794" s="31"/>
      <c r="B794" s="31"/>
      <c r="C794" s="32"/>
      <c r="E794" s="205"/>
      <c r="F794" s="215"/>
      <c r="G794" s="216"/>
      <c r="H794" s="216"/>
      <c r="I794" s="216"/>
      <c r="J794" s="216"/>
      <c r="K794" s="217"/>
      <c r="L794" s="218"/>
      <c r="M794" s="219"/>
      <c r="N794" s="282"/>
      <c r="O794" s="218"/>
      <c r="P794" s="219"/>
      <c r="Q794" s="282"/>
      <c r="R794" s="218"/>
      <c r="S794" s="218"/>
      <c r="T794" s="283"/>
      <c r="U794" s="284"/>
      <c r="V794" s="285"/>
      <c r="W794" s="239"/>
      <c r="X794" s="240"/>
      <c r="Y794" s="408"/>
      <c r="AC794" s="2"/>
      <c r="AD794" s="71"/>
      <c r="AE794" s="71"/>
      <c r="AF794" s="50"/>
      <c r="AG794" s="2"/>
      <c r="AH794" s="108"/>
      <c r="AI794" s="113"/>
      <c r="AJ794" s="113"/>
      <c r="AK794" s="113"/>
      <c r="AL794" s="113"/>
      <c r="AM794" s="113"/>
      <c r="AN794" s="113"/>
      <c r="AO794" s="114"/>
      <c r="AP794" s="114"/>
      <c r="AQ794" s="114"/>
      <c r="AR794" s="114"/>
      <c r="AS794" s="114"/>
      <c r="AT794" s="114"/>
      <c r="AU794" s="114"/>
      <c r="AV794" s="114"/>
      <c r="AW794" s="115"/>
      <c r="AX794" s="115"/>
      <c r="AY794" s="115"/>
      <c r="AZ794" s="107"/>
      <c r="BA794" s="107"/>
    </row>
    <row r="795" spans="1:53" ht="5.8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408"/>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19"/>
      <c r="AY795" s="119"/>
      <c r="AZ795" s="119"/>
      <c r="BA795" s="119"/>
    </row>
    <row r="796" spans="1:53" ht="14.1" customHeight="1">
      <c r="A796" s="286" t="s">
        <v>44</v>
      </c>
      <c r="B796" s="287"/>
      <c r="C796" s="287"/>
      <c r="D796" s="288"/>
      <c r="E796" s="352" t="s">
        <v>45</v>
      </c>
      <c r="F796" s="353"/>
      <c r="G796" s="353"/>
      <c r="H796" s="353"/>
      <c r="I796" s="353"/>
      <c r="J796" s="353"/>
      <c r="K796" s="353"/>
      <c r="L796" s="353"/>
      <c r="M796" s="353"/>
      <c r="N796" s="353"/>
      <c r="O796" s="353"/>
      <c r="P796" s="353"/>
      <c r="Q796" s="354"/>
      <c r="R796" s="292" t="s">
        <v>46</v>
      </c>
      <c r="S796" s="293"/>
      <c r="T796" s="294" t="s">
        <v>47</v>
      </c>
      <c r="U796" s="295"/>
      <c r="V796" s="296"/>
      <c r="W796" s="297" t="s">
        <v>48</v>
      </c>
      <c r="X796" s="298"/>
      <c r="Y796" s="408"/>
      <c r="AC796" s="2"/>
      <c r="AD796" s="105"/>
      <c r="AE796" s="105"/>
      <c r="AF796" s="105"/>
      <c r="AG796" s="105"/>
      <c r="AH796" s="105"/>
      <c r="AI796" s="105"/>
      <c r="AJ796" s="105"/>
      <c r="AK796" s="105"/>
      <c r="AL796" s="105"/>
      <c r="AM796" s="105"/>
      <c r="AN796" s="105"/>
      <c r="AO796" s="105"/>
      <c r="AP796" s="105"/>
      <c r="AQ796" s="105"/>
      <c r="AR796" s="105"/>
      <c r="AS796" s="105"/>
      <c r="AT796" s="105"/>
      <c r="AU796" s="105"/>
      <c r="AV796" s="105"/>
      <c r="AW796" s="105"/>
      <c r="AX796" s="105"/>
      <c r="AY796" s="105"/>
      <c r="AZ796" s="120"/>
      <c r="BA796" s="120"/>
    </row>
    <row r="797" spans="1:53" ht="20.100000000000001" customHeight="1" thickBot="1">
      <c r="A797" s="339"/>
      <c r="B797" s="340"/>
      <c r="C797" s="340"/>
      <c r="D797" s="341"/>
      <c r="E797" s="272"/>
      <c r="F797" s="273"/>
      <c r="G797" s="273"/>
      <c r="H797" s="273"/>
      <c r="I797" s="273"/>
      <c r="J797" s="273"/>
      <c r="K797" s="273"/>
      <c r="L797" s="273"/>
      <c r="M797" s="273"/>
      <c r="N797" s="273"/>
      <c r="O797" s="273"/>
      <c r="P797" s="273"/>
      <c r="Q797" s="274"/>
      <c r="R797" s="339"/>
      <c r="S797" s="340"/>
      <c r="T797" s="342"/>
      <c r="U797" s="343"/>
      <c r="V797" s="344"/>
      <c r="W797" s="235"/>
      <c r="X797" s="236"/>
      <c r="Y797" s="408"/>
      <c r="AC797" s="2"/>
      <c r="AD797" s="109"/>
      <c r="AE797" s="109"/>
      <c r="AF797" s="109"/>
      <c r="AG797" s="109"/>
      <c r="AH797" s="110"/>
      <c r="AI797" s="110"/>
      <c r="AJ797" s="110"/>
      <c r="AK797" s="110"/>
      <c r="AL797" s="110"/>
      <c r="AM797" s="110"/>
      <c r="AN797" s="110"/>
      <c r="AO797" s="110"/>
      <c r="AP797" s="110"/>
      <c r="AQ797" s="110"/>
      <c r="AR797" s="110"/>
      <c r="AS797" s="110"/>
      <c r="AT797" s="110"/>
      <c r="AU797" s="106"/>
      <c r="AV797" s="106"/>
      <c r="AW797" s="121"/>
      <c r="AX797" s="121"/>
      <c r="AY797" s="121"/>
      <c r="AZ797" s="107"/>
      <c r="BA797" s="107"/>
    </row>
    <row r="798" spans="1:53" ht="14.1" customHeight="1">
      <c r="A798" s="241" t="s">
        <v>49</v>
      </c>
      <c r="B798" s="220" t="s">
        <v>50</v>
      </c>
      <c r="C798" s="220"/>
      <c r="D798" s="220"/>
      <c r="E798" s="220" t="s">
        <v>51</v>
      </c>
      <c r="F798" s="220"/>
      <c r="G798" s="220"/>
      <c r="H798" s="220"/>
      <c r="I798" s="221" t="s">
        <v>68</v>
      </c>
      <c r="J798" s="221"/>
      <c r="K798" s="221"/>
      <c r="L798" s="220" t="s">
        <v>52</v>
      </c>
      <c r="M798" s="220"/>
      <c r="N798" s="246" t="s">
        <v>38</v>
      </c>
      <c r="O798" s="247"/>
      <c r="P798" s="248"/>
      <c r="Q798" s="246" t="s">
        <v>39</v>
      </c>
      <c r="R798" s="247"/>
      <c r="S798" s="249"/>
      <c r="T798" s="345"/>
      <c r="U798" s="345"/>
      <c r="V798" s="346"/>
      <c r="W798" s="237"/>
      <c r="X798" s="238"/>
      <c r="Y798" s="408"/>
      <c r="AC798" s="2"/>
      <c r="AD798" s="104"/>
      <c r="AE798" s="105"/>
      <c r="AF798" s="105"/>
      <c r="AG798" s="105"/>
      <c r="AH798" s="105"/>
      <c r="AI798" s="105"/>
      <c r="AJ798" s="105"/>
      <c r="AK798" s="105"/>
      <c r="AL798" s="161"/>
      <c r="AM798" s="161"/>
      <c r="AN798" s="161"/>
      <c r="AO798" s="105"/>
      <c r="AP798" s="105"/>
      <c r="AQ798" s="105"/>
      <c r="AR798" s="105"/>
      <c r="AS798" s="105"/>
      <c r="AT798" s="105"/>
      <c r="AU798" s="105"/>
      <c r="AV798" s="105"/>
      <c r="AW798" s="121"/>
      <c r="AX798" s="121"/>
      <c r="AY798" s="121"/>
      <c r="AZ798" s="107"/>
      <c r="BA798" s="107"/>
    </row>
    <row r="799" spans="1:53" ht="15" customHeight="1">
      <c r="A799" s="242"/>
      <c r="B799" s="347"/>
      <c r="C799" s="317"/>
      <c r="D799" s="348"/>
      <c r="E799" s="256" t="str">
        <f>IF(B799="","",L799+I799)</f>
        <v/>
      </c>
      <c r="F799" s="256"/>
      <c r="G799" s="256"/>
      <c r="H799" s="256"/>
      <c r="I799" s="256"/>
      <c r="J799" s="256"/>
      <c r="K799" s="256"/>
      <c r="L799" s="333"/>
      <c r="M799" s="334"/>
      <c r="N799" s="336">
        <v>0.1</v>
      </c>
      <c r="O799" s="268" t="str">
        <f>IF(L799=0,"",ROUND(L799*N799,0))</f>
        <v/>
      </c>
      <c r="P799" s="338"/>
      <c r="Q799" s="268" t="str">
        <f>IF(L799=0,"",L799+O799)</f>
        <v/>
      </c>
      <c r="R799" s="269"/>
      <c r="S799" s="269"/>
      <c r="T799" s="46" t="s">
        <v>54</v>
      </c>
      <c r="U799" s="244"/>
      <c r="V799" s="245"/>
      <c r="W799" s="239"/>
      <c r="X799" s="240"/>
      <c r="Y799" s="408"/>
      <c r="AC799" s="2"/>
      <c r="AD799" s="104"/>
      <c r="AE799" s="162"/>
      <c r="AF799" s="162"/>
      <c r="AG799" s="162"/>
      <c r="AH799" s="163"/>
      <c r="AI799" s="163"/>
      <c r="AJ799" s="163"/>
      <c r="AK799" s="163"/>
      <c r="AL799" s="163"/>
      <c r="AM799" s="163"/>
      <c r="AN799" s="163"/>
      <c r="AO799" s="163"/>
      <c r="AP799" s="163"/>
      <c r="AQ799" s="164"/>
      <c r="AR799" s="165"/>
      <c r="AS799" s="165"/>
      <c r="AT799" s="163"/>
      <c r="AU799" s="163"/>
      <c r="AV799" s="163"/>
      <c r="AW799" s="51"/>
      <c r="AX799" s="106"/>
      <c r="AY799" s="106"/>
      <c r="AZ799" s="107"/>
      <c r="BA799" s="107"/>
    </row>
    <row r="800" spans="1:53" ht="15" customHeight="1" thickBot="1">
      <c r="A800" s="243"/>
      <c r="B800" s="349"/>
      <c r="C800" s="350"/>
      <c r="D800" s="351"/>
      <c r="E800" s="257"/>
      <c r="F800" s="257"/>
      <c r="G800" s="257"/>
      <c r="H800" s="257"/>
      <c r="I800" s="257"/>
      <c r="J800" s="257"/>
      <c r="K800" s="257"/>
      <c r="L800" s="270"/>
      <c r="M800" s="335"/>
      <c r="N800" s="337"/>
      <c r="O800" s="270"/>
      <c r="P800" s="335"/>
      <c r="Q800" s="270"/>
      <c r="R800" s="271"/>
      <c r="S800" s="271"/>
      <c r="T800" s="47" t="s">
        <v>55</v>
      </c>
      <c r="U800" s="244"/>
      <c r="V800" s="245"/>
      <c r="W800" s="235"/>
      <c r="X800" s="236"/>
      <c r="Y800" s="408"/>
      <c r="AC800" s="2"/>
      <c r="AD800" s="104"/>
      <c r="AE800" s="162"/>
      <c r="AF800" s="162"/>
      <c r="AG800" s="162"/>
      <c r="AH800" s="163"/>
      <c r="AI800" s="163"/>
      <c r="AJ800" s="163"/>
      <c r="AK800" s="163"/>
      <c r="AL800" s="163"/>
      <c r="AM800" s="163"/>
      <c r="AN800" s="163"/>
      <c r="AO800" s="163"/>
      <c r="AP800" s="163"/>
      <c r="AQ800" s="164"/>
      <c r="AR800" s="165"/>
      <c r="AS800" s="165"/>
      <c r="AT800" s="163"/>
      <c r="AU800" s="163"/>
      <c r="AV800" s="163"/>
      <c r="AW800" s="51"/>
      <c r="AX800" s="106"/>
      <c r="AY800" s="106"/>
      <c r="AZ800" s="107"/>
      <c r="BA800" s="107"/>
    </row>
    <row r="801" spans="1:54" ht="14.1" customHeight="1">
      <c r="A801" s="31"/>
      <c r="B801" s="31"/>
      <c r="C801" s="32"/>
      <c r="E801" s="204" t="s">
        <v>56</v>
      </c>
      <c r="F801" s="206" t="s">
        <v>57</v>
      </c>
      <c r="G801" s="207"/>
      <c r="H801" s="207"/>
      <c r="I801" s="207"/>
      <c r="J801" s="207"/>
      <c r="K801" s="208"/>
      <c r="L801" s="209" t="s">
        <v>69</v>
      </c>
      <c r="M801" s="210"/>
      <c r="N801" s="211" t="s">
        <v>38</v>
      </c>
      <c r="O801" s="209"/>
      <c r="P801" s="210"/>
      <c r="Q801" s="211" t="s">
        <v>58</v>
      </c>
      <c r="R801" s="209"/>
      <c r="S801" s="209"/>
      <c r="T801" s="212" t="s">
        <v>59</v>
      </c>
      <c r="U801" s="213"/>
      <c r="V801" s="214"/>
      <c r="W801" s="237"/>
      <c r="X801" s="238"/>
      <c r="Y801" s="408"/>
      <c r="AC801" s="2"/>
      <c r="AD801" s="71"/>
      <c r="AE801" s="71"/>
      <c r="AF801" s="50"/>
      <c r="AG801" s="2"/>
      <c r="AH801" s="108"/>
      <c r="AI801" s="111"/>
      <c r="AJ801" s="111"/>
      <c r="AK801" s="111"/>
      <c r="AL801" s="111"/>
      <c r="AM801" s="111"/>
      <c r="AN801" s="111"/>
      <c r="AO801" s="112"/>
      <c r="AP801" s="112"/>
      <c r="AQ801" s="112"/>
      <c r="AR801" s="112"/>
      <c r="AS801" s="112"/>
      <c r="AT801" s="112"/>
      <c r="AU801" s="112"/>
      <c r="AV801" s="112"/>
      <c r="AW801" s="105"/>
      <c r="AX801" s="105"/>
      <c r="AY801" s="105"/>
      <c r="AZ801" s="107"/>
      <c r="BA801" s="107"/>
    </row>
    <row r="802" spans="1:54" ht="27.95" customHeight="1">
      <c r="A802" s="31"/>
      <c r="B802" s="31"/>
      <c r="C802" s="32"/>
      <c r="E802" s="205"/>
      <c r="F802" s="215"/>
      <c r="G802" s="216"/>
      <c r="H802" s="216"/>
      <c r="I802" s="216"/>
      <c r="J802" s="216"/>
      <c r="K802" s="217"/>
      <c r="L802" s="218"/>
      <c r="M802" s="219"/>
      <c r="N802" s="282"/>
      <c r="O802" s="218"/>
      <c r="P802" s="219"/>
      <c r="Q802" s="282"/>
      <c r="R802" s="218"/>
      <c r="S802" s="218"/>
      <c r="T802" s="283"/>
      <c r="U802" s="284"/>
      <c r="V802" s="285"/>
      <c r="W802" s="239"/>
      <c r="X802" s="240"/>
      <c r="Y802" s="408"/>
      <c r="AC802" s="2"/>
      <c r="AD802" s="71"/>
      <c r="AE802" s="71"/>
      <c r="AF802" s="50"/>
      <c r="AG802" s="2"/>
      <c r="AH802" s="108"/>
      <c r="AI802" s="113"/>
      <c r="AJ802" s="113"/>
      <c r="AK802" s="113"/>
      <c r="AL802" s="113"/>
      <c r="AM802" s="113"/>
      <c r="AN802" s="113"/>
      <c r="AO802" s="114"/>
      <c r="AP802" s="114"/>
      <c r="AQ802" s="114"/>
      <c r="AR802" s="114"/>
      <c r="AS802" s="114"/>
      <c r="AT802" s="114"/>
      <c r="AU802" s="114"/>
      <c r="AV802" s="114"/>
      <c r="AW802" s="115"/>
      <c r="AX802" s="115"/>
      <c r="AY802" s="115"/>
      <c r="AZ802" s="107"/>
      <c r="BA802" s="107"/>
    </row>
    <row r="803" spans="1:54" ht="5.8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408"/>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19"/>
      <c r="AY803" s="119"/>
      <c r="AZ803" s="119"/>
      <c r="BA803" s="119"/>
    </row>
    <row r="804" spans="1:54" ht="14.1" customHeight="1">
      <c r="A804" s="286" t="s">
        <v>44</v>
      </c>
      <c r="B804" s="287"/>
      <c r="C804" s="287"/>
      <c r="D804" s="288"/>
      <c r="E804" s="352" t="s">
        <v>45</v>
      </c>
      <c r="F804" s="353"/>
      <c r="G804" s="353"/>
      <c r="H804" s="353"/>
      <c r="I804" s="353"/>
      <c r="J804" s="353"/>
      <c r="K804" s="353"/>
      <c r="L804" s="353"/>
      <c r="M804" s="353"/>
      <c r="N804" s="353"/>
      <c r="O804" s="353"/>
      <c r="P804" s="353"/>
      <c r="Q804" s="354"/>
      <c r="R804" s="292" t="s">
        <v>46</v>
      </c>
      <c r="S804" s="293"/>
      <c r="T804" s="294" t="s">
        <v>47</v>
      </c>
      <c r="U804" s="295"/>
      <c r="V804" s="296"/>
      <c r="W804" s="297" t="s">
        <v>48</v>
      </c>
      <c r="X804" s="298"/>
      <c r="Y804" s="408"/>
      <c r="AC804" s="2"/>
      <c r="AD804" s="105"/>
      <c r="AE804" s="105"/>
      <c r="AF804" s="105"/>
      <c r="AG804" s="105"/>
      <c r="AH804" s="105"/>
      <c r="AI804" s="105"/>
      <c r="AJ804" s="105"/>
      <c r="AK804" s="105"/>
      <c r="AL804" s="105"/>
      <c r="AM804" s="105"/>
      <c r="AN804" s="105"/>
      <c r="AO804" s="105"/>
      <c r="AP804" s="105"/>
      <c r="AQ804" s="105"/>
      <c r="AR804" s="105"/>
      <c r="AS804" s="105"/>
      <c r="AT804" s="105"/>
      <c r="AU804" s="105"/>
      <c r="AV804" s="105"/>
      <c r="AW804" s="105"/>
      <c r="AX804" s="105"/>
      <c r="AY804" s="105"/>
      <c r="AZ804" s="120"/>
      <c r="BA804" s="120"/>
    </row>
    <row r="805" spans="1:54" ht="20.100000000000001" customHeight="1" thickBot="1">
      <c r="A805" s="339"/>
      <c r="B805" s="340"/>
      <c r="C805" s="340"/>
      <c r="D805" s="341"/>
      <c r="E805" s="272"/>
      <c r="F805" s="273"/>
      <c r="G805" s="273"/>
      <c r="H805" s="273"/>
      <c r="I805" s="273"/>
      <c r="J805" s="273"/>
      <c r="K805" s="273"/>
      <c r="L805" s="273"/>
      <c r="M805" s="273"/>
      <c r="N805" s="273"/>
      <c r="O805" s="273"/>
      <c r="P805" s="273"/>
      <c r="Q805" s="274"/>
      <c r="R805" s="339"/>
      <c r="S805" s="340"/>
      <c r="T805" s="342"/>
      <c r="U805" s="343"/>
      <c r="V805" s="344"/>
      <c r="W805" s="235"/>
      <c r="X805" s="236"/>
      <c r="Y805" s="408"/>
      <c r="AC805" s="2"/>
      <c r="AD805" s="109"/>
      <c r="AE805" s="109"/>
      <c r="AF805" s="109"/>
      <c r="AG805" s="109"/>
      <c r="AH805" s="110"/>
      <c r="AI805" s="110"/>
      <c r="AJ805" s="110"/>
      <c r="AK805" s="110"/>
      <c r="AL805" s="110"/>
      <c r="AM805" s="110"/>
      <c r="AN805" s="110"/>
      <c r="AO805" s="110"/>
      <c r="AP805" s="110"/>
      <c r="AQ805" s="110"/>
      <c r="AR805" s="110"/>
      <c r="AS805" s="110"/>
      <c r="AT805" s="110"/>
      <c r="AU805" s="106"/>
      <c r="AV805" s="106"/>
      <c r="AW805" s="121"/>
      <c r="AX805" s="121"/>
      <c r="AY805" s="121"/>
      <c r="AZ805" s="107"/>
      <c r="BA805" s="107"/>
    </row>
    <row r="806" spans="1:54" ht="14.1" customHeight="1">
      <c r="A806" s="241" t="s">
        <v>49</v>
      </c>
      <c r="B806" s="220" t="s">
        <v>50</v>
      </c>
      <c r="C806" s="220"/>
      <c r="D806" s="220"/>
      <c r="E806" s="220" t="s">
        <v>51</v>
      </c>
      <c r="F806" s="220"/>
      <c r="G806" s="220"/>
      <c r="H806" s="220"/>
      <c r="I806" s="221" t="s">
        <v>68</v>
      </c>
      <c r="J806" s="221"/>
      <c r="K806" s="221"/>
      <c r="L806" s="220" t="s">
        <v>52</v>
      </c>
      <c r="M806" s="220"/>
      <c r="N806" s="246" t="s">
        <v>38</v>
      </c>
      <c r="O806" s="247"/>
      <c r="P806" s="248"/>
      <c r="Q806" s="246" t="s">
        <v>39</v>
      </c>
      <c r="R806" s="247"/>
      <c r="S806" s="249"/>
      <c r="T806" s="345"/>
      <c r="U806" s="345"/>
      <c r="V806" s="346"/>
      <c r="W806" s="237"/>
      <c r="X806" s="238"/>
      <c r="Y806" s="408"/>
      <c r="AC806" s="2"/>
      <c r="AD806" s="104"/>
      <c r="AE806" s="105"/>
      <c r="AF806" s="105"/>
      <c r="AG806" s="105"/>
      <c r="AH806" s="105"/>
      <c r="AI806" s="105"/>
      <c r="AJ806" s="105"/>
      <c r="AK806" s="105"/>
      <c r="AL806" s="161"/>
      <c r="AM806" s="161"/>
      <c r="AN806" s="161"/>
      <c r="AO806" s="105"/>
      <c r="AP806" s="105"/>
      <c r="AQ806" s="105"/>
      <c r="AR806" s="105"/>
      <c r="AS806" s="105"/>
      <c r="AT806" s="105"/>
      <c r="AU806" s="105"/>
      <c r="AV806" s="105"/>
      <c r="AW806" s="121"/>
      <c r="AX806" s="121"/>
      <c r="AY806" s="121"/>
      <c r="AZ806" s="107"/>
      <c r="BA806" s="107"/>
    </row>
    <row r="807" spans="1:54" ht="15" customHeight="1">
      <c r="A807" s="242"/>
      <c r="B807" s="347"/>
      <c r="C807" s="317"/>
      <c r="D807" s="348"/>
      <c r="E807" s="256" t="str">
        <f>IF(B807="","",L807+I807)</f>
        <v/>
      </c>
      <c r="F807" s="256"/>
      <c r="G807" s="256"/>
      <c r="H807" s="256"/>
      <c r="I807" s="256"/>
      <c r="J807" s="256"/>
      <c r="K807" s="256"/>
      <c r="L807" s="333"/>
      <c r="M807" s="334"/>
      <c r="N807" s="336">
        <v>0.1</v>
      </c>
      <c r="O807" s="268" t="str">
        <f>IF(L807=0,"",ROUND(L807*N807,0))</f>
        <v/>
      </c>
      <c r="P807" s="338"/>
      <c r="Q807" s="268" t="str">
        <f>IF(L807=0,"",L807+O807)</f>
        <v/>
      </c>
      <c r="R807" s="269"/>
      <c r="S807" s="269"/>
      <c r="T807" s="46" t="s">
        <v>54</v>
      </c>
      <c r="U807" s="244"/>
      <c r="V807" s="245"/>
      <c r="W807" s="239"/>
      <c r="X807" s="240"/>
      <c r="Y807" s="408"/>
      <c r="AC807" s="2"/>
      <c r="AD807" s="104"/>
      <c r="AE807" s="162"/>
      <c r="AF807" s="162"/>
      <c r="AG807" s="162"/>
      <c r="AH807" s="163"/>
      <c r="AI807" s="163"/>
      <c r="AJ807" s="163"/>
      <c r="AK807" s="163"/>
      <c r="AL807" s="163"/>
      <c r="AM807" s="163"/>
      <c r="AN807" s="163"/>
      <c r="AO807" s="163"/>
      <c r="AP807" s="163"/>
      <c r="AQ807" s="164"/>
      <c r="AR807" s="165"/>
      <c r="AS807" s="165"/>
      <c r="AT807" s="163"/>
      <c r="AU807" s="163"/>
      <c r="AV807" s="163"/>
      <c r="AW807" s="51"/>
      <c r="AX807" s="106"/>
      <c r="AY807" s="106"/>
      <c r="AZ807" s="107"/>
      <c r="BA807" s="107"/>
    </row>
    <row r="808" spans="1:54" ht="15" customHeight="1" thickBot="1">
      <c r="A808" s="243"/>
      <c r="B808" s="349"/>
      <c r="C808" s="350"/>
      <c r="D808" s="351"/>
      <c r="E808" s="257"/>
      <c r="F808" s="257"/>
      <c r="G808" s="257"/>
      <c r="H808" s="257"/>
      <c r="I808" s="257"/>
      <c r="J808" s="257"/>
      <c r="K808" s="257"/>
      <c r="L808" s="270"/>
      <c r="M808" s="335"/>
      <c r="N808" s="337"/>
      <c r="O808" s="270"/>
      <c r="P808" s="335"/>
      <c r="Q808" s="270"/>
      <c r="R808" s="271"/>
      <c r="S808" s="271"/>
      <c r="T808" s="47" t="s">
        <v>55</v>
      </c>
      <c r="U808" s="244"/>
      <c r="V808" s="245"/>
      <c r="W808" s="235"/>
      <c r="X808" s="236"/>
      <c r="Y808" s="408"/>
      <c r="AC808" s="2"/>
      <c r="AD808" s="104"/>
      <c r="AE808" s="162"/>
      <c r="AF808" s="162"/>
      <c r="AG808" s="162"/>
      <c r="AH808" s="163"/>
      <c r="AI808" s="163"/>
      <c r="AJ808" s="163"/>
      <c r="AK808" s="163"/>
      <c r="AL808" s="163"/>
      <c r="AM808" s="163"/>
      <c r="AN808" s="163"/>
      <c r="AO808" s="163"/>
      <c r="AP808" s="163"/>
      <c r="AQ808" s="164"/>
      <c r="AR808" s="165"/>
      <c r="AS808" s="165"/>
      <c r="AT808" s="163"/>
      <c r="AU808" s="163"/>
      <c r="AV808" s="163"/>
      <c r="AW808" s="51"/>
      <c r="AX808" s="106"/>
      <c r="AY808" s="106"/>
      <c r="AZ808" s="107"/>
      <c r="BA808" s="107"/>
    </row>
    <row r="809" spans="1:54" ht="14.1" customHeight="1">
      <c r="A809" s="31"/>
      <c r="B809" s="31"/>
      <c r="C809" s="32"/>
      <c r="E809" s="204" t="s">
        <v>56</v>
      </c>
      <c r="F809" s="206" t="s">
        <v>57</v>
      </c>
      <c r="G809" s="207"/>
      <c r="H809" s="207"/>
      <c r="I809" s="207"/>
      <c r="J809" s="207"/>
      <c r="K809" s="208"/>
      <c r="L809" s="209" t="s">
        <v>69</v>
      </c>
      <c r="M809" s="210"/>
      <c r="N809" s="211" t="s">
        <v>38</v>
      </c>
      <c r="O809" s="209"/>
      <c r="P809" s="210"/>
      <c r="Q809" s="211" t="s">
        <v>58</v>
      </c>
      <c r="R809" s="209"/>
      <c r="S809" s="209"/>
      <c r="T809" s="212" t="s">
        <v>59</v>
      </c>
      <c r="U809" s="213"/>
      <c r="V809" s="214"/>
      <c r="W809" s="237"/>
      <c r="X809" s="238"/>
      <c r="Y809" s="408"/>
      <c r="AC809" s="2"/>
      <c r="AD809" s="71"/>
      <c r="AE809" s="71"/>
      <c r="AF809" s="50"/>
      <c r="AG809" s="2"/>
      <c r="AH809" s="108"/>
      <c r="AI809" s="111"/>
      <c r="AJ809" s="111"/>
      <c r="AK809" s="111"/>
      <c r="AL809" s="111"/>
      <c r="AM809" s="111"/>
      <c r="AN809" s="111"/>
      <c r="AO809" s="112"/>
      <c r="AP809" s="112"/>
      <c r="AQ809" s="112"/>
      <c r="AR809" s="112"/>
      <c r="AS809" s="112"/>
      <c r="AT809" s="112"/>
      <c r="AU809" s="112"/>
      <c r="AV809" s="112"/>
      <c r="AW809" s="105"/>
      <c r="AX809" s="105"/>
      <c r="AY809" s="105"/>
      <c r="AZ809" s="107"/>
      <c r="BA809" s="107"/>
    </row>
    <row r="810" spans="1:54" ht="27.95" customHeight="1">
      <c r="A810" s="31"/>
      <c r="B810" s="31"/>
      <c r="C810" s="32"/>
      <c r="E810" s="205"/>
      <c r="F810" s="215"/>
      <c r="G810" s="216"/>
      <c r="H810" s="216"/>
      <c r="I810" s="216"/>
      <c r="J810" s="216"/>
      <c r="K810" s="217"/>
      <c r="L810" s="218"/>
      <c r="M810" s="219"/>
      <c r="N810" s="282"/>
      <c r="O810" s="218"/>
      <c r="P810" s="219"/>
      <c r="Q810" s="282"/>
      <c r="R810" s="218"/>
      <c r="S810" s="218"/>
      <c r="T810" s="283"/>
      <c r="U810" s="284"/>
      <c r="V810" s="285"/>
      <c r="W810" s="239"/>
      <c r="X810" s="240"/>
      <c r="Y810" s="408"/>
      <c r="AC810" s="2"/>
      <c r="AD810" s="71"/>
      <c r="AE810" s="71"/>
      <c r="AF810" s="50"/>
      <c r="AG810" s="2"/>
      <c r="AH810" s="108"/>
      <c r="AI810" s="113"/>
      <c r="AJ810" s="113"/>
      <c r="AK810" s="113"/>
      <c r="AL810" s="113"/>
      <c r="AM810" s="113"/>
      <c r="AN810" s="113"/>
      <c r="AO810" s="114"/>
      <c r="AP810" s="114"/>
      <c r="AQ810" s="114"/>
      <c r="AR810" s="114"/>
      <c r="AS810" s="114"/>
      <c r="AT810" s="114"/>
      <c r="AU810" s="114"/>
      <c r="AV810" s="114"/>
      <c r="AW810" s="115"/>
      <c r="AX810" s="115"/>
      <c r="AY810" s="115"/>
      <c r="AZ810" s="107"/>
      <c r="BA810" s="107"/>
    </row>
    <row r="811" spans="1:54" ht="30" customHeight="1">
      <c r="A811" s="48"/>
      <c r="B811" s="48"/>
      <c r="C811" s="48"/>
      <c r="D811" s="48"/>
      <c r="E811" s="48"/>
      <c r="F811" s="48"/>
      <c r="G811" s="48"/>
      <c r="H811" s="48"/>
      <c r="I811" s="48"/>
      <c r="J811" s="48"/>
      <c r="K811" s="48"/>
      <c r="L811" s="48"/>
      <c r="M811" s="48"/>
      <c r="N811" s="48"/>
      <c r="O811" s="97"/>
      <c r="P811" s="97"/>
      <c r="Q811" s="48"/>
      <c r="R811" s="48"/>
      <c r="S811" s="48"/>
      <c r="T811" s="48"/>
      <c r="U811" s="48"/>
      <c r="V811" s="48"/>
      <c r="W811" s="48"/>
      <c r="X811" s="48"/>
      <c r="Y811" s="408" t="s">
        <v>99</v>
      </c>
      <c r="AE811" s="119"/>
      <c r="AF811" s="119"/>
      <c r="AG811" s="119"/>
      <c r="AH811" s="119"/>
      <c r="AI811" s="119"/>
      <c r="AJ811" s="119"/>
      <c r="AK811" s="119"/>
      <c r="AL811" s="119"/>
      <c r="AM811" s="119"/>
      <c r="AN811" s="119"/>
      <c r="AO811" s="119"/>
      <c r="AP811" s="119"/>
      <c r="AQ811" s="119"/>
      <c r="AR811" s="119"/>
      <c r="AS811" s="119"/>
      <c r="AT811" s="119"/>
      <c r="AU811" s="119"/>
      <c r="AV811" s="119"/>
      <c r="AW811" s="119"/>
      <c r="AX811" s="119"/>
      <c r="AY811" s="119"/>
      <c r="AZ811" s="119"/>
      <c r="BA811" s="119"/>
      <c r="BB811" s="119"/>
    </row>
    <row r="812" spans="1:54" ht="14.1" customHeight="1">
      <c r="A812" s="286" t="s">
        <v>44</v>
      </c>
      <c r="B812" s="287"/>
      <c r="C812" s="287"/>
      <c r="D812" s="288"/>
      <c r="E812" s="352" t="s">
        <v>45</v>
      </c>
      <c r="F812" s="353"/>
      <c r="G812" s="353"/>
      <c r="H812" s="353"/>
      <c r="I812" s="353"/>
      <c r="J812" s="353"/>
      <c r="K812" s="353"/>
      <c r="L812" s="353"/>
      <c r="M812" s="353"/>
      <c r="N812" s="353"/>
      <c r="O812" s="353"/>
      <c r="P812" s="353"/>
      <c r="Q812" s="354"/>
      <c r="R812" s="292" t="s">
        <v>46</v>
      </c>
      <c r="S812" s="293"/>
      <c r="T812" s="294" t="s">
        <v>47</v>
      </c>
      <c r="U812" s="295"/>
      <c r="V812" s="296"/>
      <c r="W812" s="297" t="s">
        <v>48</v>
      </c>
      <c r="X812" s="298"/>
      <c r="Y812" s="408"/>
      <c r="AC812" s="2"/>
      <c r="AD812" s="105"/>
      <c r="AE812" s="105"/>
      <c r="AF812" s="105"/>
      <c r="AG812" s="105"/>
      <c r="AH812" s="105"/>
      <c r="AI812" s="105"/>
      <c r="AJ812" s="105"/>
      <c r="AK812" s="105"/>
      <c r="AL812" s="105"/>
      <c r="AM812" s="105"/>
      <c r="AN812" s="105"/>
      <c r="AO812" s="105"/>
      <c r="AP812" s="105"/>
      <c r="AQ812" s="105"/>
      <c r="AR812" s="105"/>
      <c r="AS812" s="105"/>
      <c r="AT812" s="105"/>
      <c r="AU812" s="105"/>
      <c r="AV812" s="105"/>
      <c r="AW812" s="105"/>
      <c r="AX812" s="105"/>
      <c r="AY812" s="105"/>
      <c r="AZ812" s="120"/>
      <c r="BA812" s="120"/>
    </row>
    <row r="813" spans="1:54" ht="20.100000000000001" customHeight="1" thickBot="1">
      <c r="A813" s="339"/>
      <c r="B813" s="340"/>
      <c r="C813" s="340"/>
      <c r="D813" s="341"/>
      <c r="E813" s="272"/>
      <c r="F813" s="273"/>
      <c r="G813" s="273"/>
      <c r="H813" s="273"/>
      <c r="I813" s="273"/>
      <c r="J813" s="273"/>
      <c r="K813" s="273"/>
      <c r="L813" s="273"/>
      <c r="M813" s="273"/>
      <c r="N813" s="273"/>
      <c r="O813" s="273"/>
      <c r="P813" s="273"/>
      <c r="Q813" s="274"/>
      <c r="R813" s="339"/>
      <c r="S813" s="340"/>
      <c r="T813" s="342"/>
      <c r="U813" s="343"/>
      <c r="V813" s="344"/>
      <c r="W813" s="235"/>
      <c r="X813" s="236"/>
      <c r="Y813" s="408"/>
      <c r="AC813" s="2"/>
      <c r="AD813" s="109"/>
      <c r="AE813" s="109"/>
      <c r="AF813" s="109"/>
      <c r="AG813" s="109"/>
      <c r="AH813" s="110"/>
      <c r="AI813" s="110"/>
      <c r="AJ813" s="110"/>
      <c r="AK813" s="110"/>
      <c r="AL813" s="110"/>
      <c r="AM813" s="110"/>
      <c r="AN813" s="110"/>
      <c r="AO813" s="110"/>
      <c r="AP813" s="110"/>
      <c r="AQ813" s="110"/>
      <c r="AR813" s="110"/>
      <c r="AS813" s="110"/>
      <c r="AT813" s="110"/>
      <c r="AU813" s="106"/>
      <c r="AV813" s="106"/>
      <c r="AW813" s="121"/>
      <c r="AX813" s="121"/>
      <c r="AY813" s="121"/>
      <c r="AZ813" s="107"/>
      <c r="BA813" s="107"/>
    </row>
    <row r="814" spans="1:54" ht="14.1" customHeight="1">
      <c r="A814" s="241" t="s">
        <v>49</v>
      </c>
      <c r="B814" s="220" t="s">
        <v>50</v>
      </c>
      <c r="C814" s="220"/>
      <c r="D814" s="220"/>
      <c r="E814" s="220" t="s">
        <v>51</v>
      </c>
      <c r="F814" s="220"/>
      <c r="G814" s="220"/>
      <c r="H814" s="220"/>
      <c r="I814" s="221" t="s">
        <v>68</v>
      </c>
      <c r="J814" s="221"/>
      <c r="K814" s="221"/>
      <c r="L814" s="220" t="s">
        <v>52</v>
      </c>
      <c r="M814" s="220"/>
      <c r="N814" s="246" t="s">
        <v>38</v>
      </c>
      <c r="O814" s="247"/>
      <c r="P814" s="248"/>
      <c r="Q814" s="246" t="s">
        <v>39</v>
      </c>
      <c r="R814" s="247"/>
      <c r="S814" s="249"/>
      <c r="T814" s="345"/>
      <c r="U814" s="345"/>
      <c r="V814" s="346"/>
      <c r="W814" s="237"/>
      <c r="X814" s="238"/>
      <c r="Y814" s="408"/>
      <c r="AC814" s="2"/>
      <c r="AD814" s="104"/>
      <c r="AE814" s="105"/>
      <c r="AF814" s="105"/>
      <c r="AG814" s="105"/>
      <c r="AH814" s="105"/>
      <c r="AI814" s="105"/>
      <c r="AJ814" s="105"/>
      <c r="AK814" s="105"/>
      <c r="AL814" s="161"/>
      <c r="AM814" s="161"/>
      <c r="AN814" s="161"/>
      <c r="AO814" s="105"/>
      <c r="AP814" s="105"/>
      <c r="AQ814" s="105"/>
      <c r="AR814" s="105"/>
      <c r="AS814" s="105"/>
      <c r="AT814" s="105"/>
      <c r="AU814" s="105"/>
      <c r="AV814" s="105"/>
      <c r="AW814" s="121"/>
      <c r="AX814" s="121"/>
      <c r="AY814" s="121"/>
      <c r="AZ814" s="107"/>
      <c r="BA814" s="107"/>
    </row>
    <row r="815" spans="1:54" ht="15" customHeight="1">
      <c r="A815" s="242"/>
      <c r="B815" s="347"/>
      <c r="C815" s="317"/>
      <c r="D815" s="348"/>
      <c r="E815" s="256" t="str">
        <f>IF(B815="","",L815+I815)</f>
        <v/>
      </c>
      <c r="F815" s="256"/>
      <c r="G815" s="256"/>
      <c r="H815" s="256"/>
      <c r="I815" s="256"/>
      <c r="J815" s="256"/>
      <c r="K815" s="256"/>
      <c r="L815" s="333"/>
      <c r="M815" s="334"/>
      <c r="N815" s="336">
        <v>0.1</v>
      </c>
      <c r="O815" s="268" t="str">
        <f>IF(L815=0,"",ROUND(L815*N815,0))</f>
        <v/>
      </c>
      <c r="P815" s="338"/>
      <c r="Q815" s="268" t="str">
        <f>IF(L815=0,"",L815+O815)</f>
        <v/>
      </c>
      <c r="R815" s="269"/>
      <c r="S815" s="269"/>
      <c r="T815" s="46" t="s">
        <v>54</v>
      </c>
      <c r="U815" s="244"/>
      <c r="V815" s="245"/>
      <c r="W815" s="239"/>
      <c r="X815" s="240"/>
      <c r="Y815" s="408"/>
      <c r="AC815" s="2"/>
      <c r="AD815" s="104"/>
      <c r="AE815" s="162"/>
      <c r="AF815" s="162"/>
      <c r="AG815" s="162"/>
      <c r="AH815" s="163"/>
      <c r="AI815" s="163"/>
      <c r="AJ815" s="163"/>
      <c r="AK815" s="163"/>
      <c r="AL815" s="163"/>
      <c r="AM815" s="163"/>
      <c r="AN815" s="163"/>
      <c r="AO815" s="163"/>
      <c r="AP815" s="163"/>
      <c r="AQ815" s="164"/>
      <c r="AR815" s="165"/>
      <c r="AS815" s="165"/>
      <c r="AT815" s="163"/>
      <c r="AU815" s="163"/>
      <c r="AV815" s="163"/>
      <c r="AW815" s="51"/>
      <c r="AX815" s="106"/>
      <c r="AY815" s="106"/>
      <c r="AZ815" s="107"/>
      <c r="BA815" s="107"/>
    </row>
    <row r="816" spans="1:54" ht="15" customHeight="1" thickBot="1">
      <c r="A816" s="243"/>
      <c r="B816" s="349"/>
      <c r="C816" s="350"/>
      <c r="D816" s="351"/>
      <c r="E816" s="257"/>
      <c r="F816" s="257"/>
      <c r="G816" s="257"/>
      <c r="H816" s="257"/>
      <c r="I816" s="257"/>
      <c r="J816" s="257"/>
      <c r="K816" s="257"/>
      <c r="L816" s="270"/>
      <c r="M816" s="335"/>
      <c r="N816" s="337"/>
      <c r="O816" s="270"/>
      <c r="P816" s="335"/>
      <c r="Q816" s="270"/>
      <c r="R816" s="271"/>
      <c r="S816" s="271"/>
      <c r="T816" s="47" t="s">
        <v>55</v>
      </c>
      <c r="U816" s="244"/>
      <c r="V816" s="245"/>
      <c r="W816" s="235"/>
      <c r="X816" s="236"/>
      <c r="Y816" s="408"/>
      <c r="AC816" s="2"/>
      <c r="AD816" s="104"/>
      <c r="AE816" s="162"/>
      <c r="AF816" s="162"/>
      <c r="AG816" s="162"/>
      <c r="AH816" s="163"/>
      <c r="AI816" s="163"/>
      <c r="AJ816" s="163"/>
      <c r="AK816" s="163"/>
      <c r="AL816" s="163"/>
      <c r="AM816" s="163"/>
      <c r="AN816" s="163"/>
      <c r="AO816" s="163"/>
      <c r="AP816" s="163"/>
      <c r="AQ816" s="164"/>
      <c r="AR816" s="165"/>
      <c r="AS816" s="165"/>
      <c r="AT816" s="163"/>
      <c r="AU816" s="163"/>
      <c r="AV816" s="163"/>
      <c r="AW816" s="51"/>
      <c r="AX816" s="106"/>
      <c r="AY816" s="106"/>
      <c r="AZ816" s="107"/>
      <c r="BA816" s="107"/>
    </row>
    <row r="817" spans="1:53" ht="14.1" customHeight="1">
      <c r="A817" s="31"/>
      <c r="B817" s="31"/>
      <c r="C817" s="32"/>
      <c r="E817" s="204" t="s">
        <v>56</v>
      </c>
      <c r="F817" s="206" t="s">
        <v>57</v>
      </c>
      <c r="G817" s="207"/>
      <c r="H817" s="207"/>
      <c r="I817" s="207"/>
      <c r="J817" s="207"/>
      <c r="K817" s="208"/>
      <c r="L817" s="209" t="s">
        <v>69</v>
      </c>
      <c r="M817" s="210"/>
      <c r="N817" s="211" t="s">
        <v>38</v>
      </c>
      <c r="O817" s="209"/>
      <c r="P817" s="210"/>
      <c r="Q817" s="211" t="s">
        <v>58</v>
      </c>
      <c r="R817" s="209"/>
      <c r="S817" s="209"/>
      <c r="T817" s="212" t="s">
        <v>59</v>
      </c>
      <c r="U817" s="213"/>
      <c r="V817" s="214"/>
      <c r="W817" s="237"/>
      <c r="X817" s="238"/>
      <c r="Y817" s="408"/>
      <c r="AC817" s="2"/>
      <c r="AD817" s="71"/>
      <c r="AE817" s="71"/>
      <c r="AF817" s="50"/>
      <c r="AG817" s="2"/>
      <c r="AH817" s="108"/>
      <c r="AI817" s="111"/>
      <c r="AJ817" s="111"/>
      <c r="AK817" s="111"/>
      <c r="AL817" s="111"/>
      <c r="AM817" s="111"/>
      <c r="AN817" s="111"/>
      <c r="AO817" s="112"/>
      <c r="AP817" s="112"/>
      <c r="AQ817" s="112"/>
      <c r="AR817" s="112"/>
      <c r="AS817" s="112"/>
      <c r="AT817" s="112"/>
      <c r="AU817" s="112"/>
      <c r="AV817" s="112"/>
      <c r="AW817" s="105"/>
      <c r="AX817" s="105"/>
      <c r="AY817" s="105"/>
      <c r="AZ817" s="107"/>
      <c r="BA817" s="107"/>
    </row>
    <row r="818" spans="1:53" ht="27.95" customHeight="1">
      <c r="A818" s="31"/>
      <c r="B818" s="31"/>
      <c r="C818" s="32"/>
      <c r="E818" s="205"/>
      <c r="F818" s="215"/>
      <c r="G818" s="216"/>
      <c r="H818" s="216"/>
      <c r="I818" s="216"/>
      <c r="J818" s="216"/>
      <c r="K818" s="217"/>
      <c r="L818" s="218"/>
      <c r="M818" s="219"/>
      <c r="N818" s="282"/>
      <c r="O818" s="218"/>
      <c r="P818" s="219"/>
      <c r="Q818" s="282"/>
      <c r="R818" s="218"/>
      <c r="S818" s="218"/>
      <c r="T818" s="283"/>
      <c r="U818" s="284"/>
      <c r="V818" s="285"/>
      <c r="W818" s="239"/>
      <c r="X818" s="240"/>
      <c r="Y818" s="408"/>
      <c r="AC818" s="2"/>
      <c r="AD818" s="71"/>
      <c r="AE818" s="71"/>
      <c r="AF818" s="50"/>
      <c r="AG818" s="2"/>
      <c r="AH818" s="108"/>
      <c r="AI818" s="113"/>
      <c r="AJ818" s="113"/>
      <c r="AK818" s="113"/>
      <c r="AL818" s="113"/>
      <c r="AM818" s="113"/>
      <c r="AN818" s="113"/>
      <c r="AO818" s="114"/>
      <c r="AP818" s="114"/>
      <c r="AQ818" s="114"/>
      <c r="AR818" s="114"/>
      <c r="AS818" s="114"/>
      <c r="AT818" s="114"/>
      <c r="AU818" s="114"/>
      <c r="AV818" s="114"/>
      <c r="AW818" s="115"/>
      <c r="AX818" s="115"/>
      <c r="AY818" s="115"/>
      <c r="AZ818" s="107"/>
      <c r="BA818" s="107"/>
    </row>
    <row r="819" spans="1:53" ht="5.8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408"/>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19"/>
      <c r="AY819" s="119"/>
      <c r="AZ819" s="119"/>
      <c r="BA819" s="119"/>
    </row>
    <row r="820" spans="1:53" ht="14.1" customHeight="1">
      <c r="A820" s="286" t="s">
        <v>44</v>
      </c>
      <c r="B820" s="287"/>
      <c r="C820" s="287"/>
      <c r="D820" s="288"/>
      <c r="E820" s="352" t="s">
        <v>45</v>
      </c>
      <c r="F820" s="353"/>
      <c r="G820" s="353"/>
      <c r="H820" s="353"/>
      <c r="I820" s="353"/>
      <c r="J820" s="353"/>
      <c r="K820" s="353"/>
      <c r="L820" s="353"/>
      <c r="M820" s="353"/>
      <c r="N820" s="353"/>
      <c r="O820" s="353"/>
      <c r="P820" s="353"/>
      <c r="Q820" s="354"/>
      <c r="R820" s="292" t="s">
        <v>46</v>
      </c>
      <c r="S820" s="293"/>
      <c r="T820" s="294" t="s">
        <v>47</v>
      </c>
      <c r="U820" s="295"/>
      <c r="V820" s="296"/>
      <c r="W820" s="297" t="s">
        <v>48</v>
      </c>
      <c r="X820" s="298"/>
      <c r="Y820" s="408"/>
      <c r="AC820" s="2"/>
      <c r="AD820" s="105"/>
      <c r="AE820" s="105"/>
      <c r="AF820" s="105"/>
      <c r="AG820" s="105"/>
      <c r="AH820" s="105"/>
      <c r="AI820" s="105"/>
      <c r="AJ820" s="105"/>
      <c r="AK820" s="105"/>
      <c r="AL820" s="105"/>
      <c r="AM820" s="105"/>
      <c r="AN820" s="105"/>
      <c r="AO820" s="105"/>
      <c r="AP820" s="105"/>
      <c r="AQ820" s="105"/>
      <c r="AR820" s="105"/>
      <c r="AS820" s="105"/>
      <c r="AT820" s="105"/>
      <c r="AU820" s="105"/>
      <c r="AV820" s="105"/>
      <c r="AW820" s="105"/>
      <c r="AX820" s="105"/>
      <c r="AY820" s="105"/>
      <c r="AZ820" s="120"/>
      <c r="BA820" s="120"/>
    </row>
    <row r="821" spans="1:53" ht="20.100000000000001" customHeight="1" thickBot="1">
      <c r="A821" s="339"/>
      <c r="B821" s="340"/>
      <c r="C821" s="340"/>
      <c r="D821" s="341"/>
      <c r="E821" s="272"/>
      <c r="F821" s="273"/>
      <c r="G821" s="273"/>
      <c r="H821" s="273"/>
      <c r="I821" s="273"/>
      <c r="J821" s="273"/>
      <c r="K821" s="273"/>
      <c r="L821" s="273"/>
      <c r="M821" s="273"/>
      <c r="N821" s="273"/>
      <c r="O821" s="273"/>
      <c r="P821" s="273"/>
      <c r="Q821" s="274"/>
      <c r="R821" s="339"/>
      <c r="S821" s="340"/>
      <c r="T821" s="342"/>
      <c r="U821" s="343"/>
      <c r="V821" s="344"/>
      <c r="W821" s="235"/>
      <c r="X821" s="236"/>
      <c r="Y821" s="408"/>
      <c r="AC821" s="2"/>
      <c r="AD821" s="109"/>
      <c r="AE821" s="109"/>
      <c r="AF821" s="109"/>
      <c r="AG821" s="109"/>
      <c r="AH821" s="110"/>
      <c r="AI821" s="110"/>
      <c r="AJ821" s="110"/>
      <c r="AK821" s="110"/>
      <c r="AL821" s="110"/>
      <c r="AM821" s="110"/>
      <c r="AN821" s="110"/>
      <c r="AO821" s="110"/>
      <c r="AP821" s="110"/>
      <c r="AQ821" s="110"/>
      <c r="AR821" s="110"/>
      <c r="AS821" s="110"/>
      <c r="AT821" s="110"/>
      <c r="AU821" s="106"/>
      <c r="AV821" s="106"/>
      <c r="AW821" s="121"/>
      <c r="AX821" s="121"/>
      <c r="AY821" s="121"/>
      <c r="AZ821" s="107"/>
      <c r="BA821" s="107"/>
    </row>
    <row r="822" spans="1:53" ht="14.1" customHeight="1">
      <c r="A822" s="241" t="s">
        <v>49</v>
      </c>
      <c r="B822" s="220" t="s">
        <v>50</v>
      </c>
      <c r="C822" s="220"/>
      <c r="D822" s="220"/>
      <c r="E822" s="220" t="s">
        <v>51</v>
      </c>
      <c r="F822" s="220"/>
      <c r="G822" s="220"/>
      <c r="H822" s="220"/>
      <c r="I822" s="221" t="s">
        <v>68</v>
      </c>
      <c r="J822" s="221"/>
      <c r="K822" s="221"/>
      <c r="L822" s="220" t="s">
        <v>52</v>
      </c>
      <c r="M822" s="220"/>
      <c r="N822" s="246" t="s">
        <v>38</v>
      </c>
      <c r="O822" s="247"/>
      <c r="P822" s="248"/>
      <c r="Q822" s="246" t="s">
        <v>39</v>
      </c>
      <c r="R822" s="247"/>
      <c r="S822" s="249"/>
      <c r="T822" s="345"/>
      <c r="U822" s="345"/>
      <c r="V822" s="346"/>
      <c r="W822" s="237"/>
      <c r="X822" s="238"/>
      <c r="Y822" s="408"/>
      <c r="AC822" s="2"/>
      <c r="AD822" s="104"/>
      <c r="AE822" s="105"/>
      <c r="AF822" s="105"/>
      <c r="AG822" s="105"/>
      <c r="AH822" s="105"/>
      <c r="AI822" s="105"/>
      <c r="AJ822" s="105"/>
      <c r="AK822" s="105"/>
      <c r="AL822" s="161"/>
      <c r="AM822" s="161"/>
      <c r="AN822" s="161"/>
      <c r="AO822" s="105"/>
      <c r="AP822" s="105"/>
      <c r="AQ822" s="105"/>
      <c r="AR822" s="105"/>
      <c r="AS822" s="105"/>
      <c r="AT822" s="105"/>
      <c r="AU822" s="105"/>
      <c r="AV822" s="105"/>
      <c r="AW822" s="121"/>
      <c r="AX822" s="121"/>
      <c r="AY822" s="121"/>
      <c r="AZ822" s="107"/>
      <c r="BA822" s="107"/>
    </row>
    <row r="823" spans="1:53" ht="15" customHeight="1">
      <c r="A823" s="242"/>
      <c r="B823" s="347"/>
      <c r="C823" s="317"/>
      <c r="D823" s="348"/>
      <c r="E823" s="256" t="str">
        <f>IF(B823="","",L823+I823)</f>
        <v/>
      </c>
      <c r="F823" s="256"/>
      <c r="G823" s="256"/>
      <c r="H823" s="256"/>
      <c r="I823" s="256"/>
      <c r="J823" s="256"/>
      <c r="K823" s="256"/>
      <c r="L823" s="333"/>
      <c r="M823" s="334"/>
      <c r="N823" s="336">
        <v>0.1</v>
      </c>
      <c r="O823" s="268" t="str">
        <f>IF(L823=0,"",ROUND(L823*N823,0))</f>
        <v/>
      </c>
      <c r="P823" s="338"/>
      <c r="Q823" s="268" t="str">
        <f>IF(L823=0,"",L823+O823)</f>
        <v/>
      </c>
      <c r="R823" s="269"/>
      <c r="S823" s="269"/>
      <c r="T823" s="46" t="s">
        <v>54</v>
      </c>
      <c r="U823" s="244"/>
      <c r="V823" s="245"/>
      <c r="W823" s="239"/>
      <c r="X823" s="240"/>
      <c r="Y823" s="408"/>
      <c r="AC823" s="2"/>
      <c r="AD823" s="104"/>
      <c r="AE823" s="162"/>
      <c r="AF823" s="162"/>
      <c r="AG823" s="162"/>
      <c r="AH823" s="163"/>
      <c r="AI823" s="163"/>
      <c r="AJ823" s="163"/>
      <c r="AK823" s="163"/>
      <c r="AL823" s="163"/>
      <c r="AM823" s="163"/>
      <c r="AN823" s="163"/>
      <c r="AO823" s="163"/>
      <c r="AP823" s="163"/>
      <c r="AQ823" s="164"/>
      <c r="AR823" s="165"/>
      <c r="AS823" s="165"/>
      <c r="AT823" s="163"/>
      <c r="AU823" s="163"/>
      <c r="AV823" s="163"/>
      <c r="AW823" s="51"/>
      <c r="AX823" s="106"/>
      <c r="AY823" s="106"/>
      <c r="AZ823" s="107"/>
      <c r="BA823" s="107"/>
    </row>
    <row r="824" spans="1:53" ht="15" customHeight="1" thickBot="1">
      <c r="A824" s="243"/>
      <c r="B824" s="349"/>
      <c r="C824" s="350"/>
      <c r="D824" s="351"/>
      <c r="E824" s="257"/>
      <c r="F824" s="257"/>
      <c r="G824" s="257"/>
      <c r="H824" s="257"/>
      <c r="I824" s="257"/>
      <c r="J824" s="257"/>
      <c r="K824" s="257"/>
      <c r="L824" s="270"/>
      <c r="M824" s="335"/>
      <c r="N824" s="337"/>
      <c r="O824" s="270"/>
      <c r="P824" s="335"/>
      <c r="Q824" s="270"/>
      <c r="R824" s="271"/>
      <c r="S824" s="271"/>
      <c r="T824" s="47" t="s">
        <v>55</v>
      </c>
      <c r="U824" s="244"/>
      <c r="V824" s="245"/>
      <c r="W824" s="235"/>
      <c r="X824" s="236"/>
      <c r="Y824" s="408"/>
      <c r="AC824" s="2"/>
      <c r="AD824" s="104"/>
      <c r="AE824" s="162"/>
      <c r="AF824" s="162"/>
      <c r="AG824" s="162"/>
      <c r="AH824" s="163"/>
      <c r="AI824" s="163"/>
      <c r="AJ824" s="163"/>
      <c r="AK824" s="163"/>
      <c r="AL824" s="163"/>
      <c r="AM824" s="163"/>
      <c r="AN824" s="163"/>
      <c r="AO824" s="163"/>
      <c r="AP824" s="163"/>
      <c r="AQ824" s="164"/>
      <c r="AR824" s="165"/>
      <c r="AS824" s="165"/>
      <c r="AT824" s="163"/>
      <c r="AU824" s="163"/>
      <c r="AV824" s="163"/>
      <c r="AW824" s="51"/>
      <c r="AX824" s="106"/>
      <c r="AY824" s="106"/>
      <c r="AZ824" s="107"/>
      <c r="BA824" s="107"/>
    </row>
    <row r="825" spans="1:53" ht="14.1" customHeight="1">
      <c r="A825" s="31"/>
      <c r="B825" s="31"/>
      <c r="C825" s="32"/>
      <c r="E825" s="204" t="s">
        <v>56</v>
      </c>
      <c r="F825" s="206" t="s">
        <v>57</v>
      </c>
      <c r="G825" s="207"/>
      <c r="H825" s="207"/>
      <c r="I825" s="207"/>
      <c r="J825" s="207"/>
      <c r="K825" s="208"/>
      <c r="L825" s="209" t="s">
        <v>69</v>
      </c>
      <c r="M825" s="210"/>
      <c r="N825" s="211" t="s">
        <v>38</v>
      </c>
      <c r="O825" s="209"/>
      <c r="P825" s="210"/>
      <c r="Q825" s="211" t="s">
        <v>58</v>
      </c>
      <c r="R825" s="209"/>
      <c r="S825" s="209"/>
      <c r="T825" s="212" t="s">
        <v>59</v>
      </c>
      <c r="U825" s="213"/>
      <c r="V825" s="214"/>
      <c r="W825" s="237"/>
      <c r="X825" s="238"/>
      <c r="Y825" s="408"/>
      <c r="AC825" s="2"/>
      <c r="AD825" s="71"/>
      <c r="AE825" s="71"/>
      <c r="AF825" s="50"/>
      <c r="AG825" s="2"/>
      <c r="AH825" s="108"/>
      <c r="AI825" s="111"/>
      <c r="AJ825" s="111"/>
      <c r="AK825" s="111"/>
      <c r="AL825" s="111"/>
      <c r="AM825" s="111"/>
      <c r="AN825" s="111"/>
      <c r="AO825" s="112"/>
      <c r="AP825" s="112"/>
      <c r="AQ825" s="112"/>
      <c r="AR825" s="112"/>
      <c r="AS825" s="112"/>
      <c r="AT825" s="112"/>
      <c r="AU825" s="112"/>
      <c r="AV825" s="112"/>
      <c r="AW825" s="105"/>
      <c r="AX825" s="105"/>
      <c r="AY825" s="105"/>
      <c r="AZ825" s="107"/>
      <c r="BA825" s="107"/>
    </row>
    <row r="826" spans="1:53" ht="27.95" customHeight="1">
      <c r="A826" s="31"/>
      <c r="B826" s="31"/>
      <c r="C826" s="32"/>
      <c r="E826" s="205"/>
      <c r="F826" s="215"/>
      <c r="G826" s="216"/>
      <c r="H826" s="216"/>
      <c r="I826" s="216"/>
      <c r="J826" s="216"/>
      <c r="K826" s="217"/>
      <c r="L826" s="218"/>
      <c r="M826" s="219"/>
      <c r="N826" s="282"/>
      <c r="O826" s="218"/>
      <c r="P826" s="219"/>
      <c r="Q826" s="282"/>
      <c r="R826" s="218"/>
      <c r="S826" s="218"/>
      <c r="T826" s="283"/>
      <c r="U826" s="284"/>
      <c r="V826" s="285"/>
      <c r="W826" s="239"/>
      <c r="X826" s="240"/>
      <c r="Y826" s="408"/>
      <c r="AC826" s="2"/>
      <c r="AD826" s="71"/>
      <c r="AE826" s="71"/>
      <c r="AF826" s="50"/>
      <c r="AG826" s="2"/>
      <c r="AH826" s="108"/>
      <c r="AI826" s="113"/>
      <c r="AJ826" s="113"/>
      <c r="AK826" s="113"/>
      <c r="AL826" s="113"/>
      <c r="AM826" s="113"/>
      <c r="AN826" s="113"/>
      <c r="AO826" s="114"/>
      <c r="AP826" s="114"/>
      <c r="AQ826" s="114"/>
      <c r="AR826" s="114"/>
      <c r="AS826" s="114"/>
      <c r="AT826" s="114"/>
      <c r="AU826" s="114"/>
      <c r="AV826" s="114"/>
      <c r="AW826" s="115"/>
      <c r="AX826" s="115"/>
      <c r="AY826" s="115"/>
      <c r="AZ826" s="107"/>
      <c r="BA826" s="107"/>
    </row>
    <row r="827" spans="1:53" ht="5.8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408"/>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19"/>
      <c r="AY827" s="119"/>
      <c r="AZ827" s="119"/>
      <c r="BA827" s="119"/>
    </row>
    <row r="828" spans="1:53" ht="14.1" customHeight="1">
      <c r="A828" s="286" t="s">
        <v>44</v>
      </c>
      <c r="B828" s="287"/>
      <c r="C828" s="287"/>
      <c r="D828" s="288"/>
      <c r="E828" s="352" t="s">
        <v>45</v>
      </c>
      <c r="F828" s="353"/>
      <c r="G828" s="353"/>
      <c r="H828" s="353"/>
      <c r="I828" s="353"/>
      <c r="J828" s="353"/>
      <c r="K828" s="353"/>
      <c r="L828" s="353"/>
      <c r="M828" s="353"/>
      <c r="N828" s="353"/>
      <c r="O828" s="353"/>
      <c r="P828" s="353"/>
      <c r="Q828" s="354"/>
      <c r="R828" s="292" t="s">
        <v>46</v>
      </c>
      <c r="S828" s="293"/>
      <c r="T828" s="294" t="s">
        <v>47</v>
      </c>
      <c r="U828" s="295"/>
      <c r="V828" s="296"/>
      <c r="W828" s="297" t="s">
        <v>48</v>
      </c>
      <c r="X828" s="298"/>
      <c r="Y828" s="408"/>
      <c r="AC828" s="2"/>
      <c r="AD828" s="105"/>
      <c r="AE828" s="105"/>
      <c r="AF828" s="105"/>
      <c r="AG828" s="105"/>
      <c r="AH828" s="105"/>
      <c r="AI828" s="105"/>
      <c r="AJ828" s="105"/>
      <c r="AK828" s="105"/>
      <c r="AL828" s="105"/>
      <c r="AM828" s="105"/>
      <c r="AN828" s="105"/>
      <c r="AO828" s="105"/>
      <c r="AP828" s="105"/>
      <c r="AQ828" s="105"/>
      <c r="AR828" s="105"/>
      <c r="AS828" s="105"/>
      <c r="AT828" s="105"/>
      <c r="AU828" s="105"/>
      <c r="AV828" s="105"/>
      <c r="AW828" s="105"/>
      <c r="AX828" s="105"/>
      <c r="AY828" s="105"/>
      <c r="AZ828" s="120"/>
      <c r="BA828" s="120"/>
    </row>
    <row r="829" spans="1:53" ht="20.100000000000001" customHeight="1" thickBot="1">
      <c r="A829" s="339"/>
      <c r="B829" s="340"/>
      <c r="C829" s="340"/>
      <c r="D829" s="341"/>
      <c r="E829" s="272"/>
      <c r="F829" s="273"/>
      <c r="G829" s="273"/>
      <c r="H829" s="273"/>
      <c r="I829" s="273"/>
      <c r="J829" s="273"/>
      <c r="K829" s="273"/>
      <c r="L829" s="273"/>
      <c r="M829" s="273"/>
      <c r="N829" s="273"/>
      <c r="O829" s="273"/>
      <c r="P829" s="273"/>
      <c r="Q829" s="274"/>
      <c r="R829" s="339"/>
      <c r="S829" s="340"/>
      <c r="T829" s="342"/>
      <c r="U829" s="343"/>
      <c r="V829" s="344"/>
      <c r="W829" s="235"/>
      <c r="X829" s="236"/>
      <c r="Y829" s="408"/>
      <c r="AC829" s="2"/>
      <c r="AD829" s="109"/>
      <c r="AE829" s="109"/>
      <c r="AF829" s="109"/>
      <c r="AG829" s="109"/>
      <c r="AH829" s="110"/>
      <c r="AI829" s="110"/>
      <c r="AJ829" s="110"/>
      <c r="AK829" s="110"/>
      <c r="AL829" s="110"/>
      <c r="AM829" s="110"/>
      <c r="AN829" s="110"/>
      <c r="AO829" s="110"/>
      <c r="AP829" s="110"/>
      <c r="AQ829" s="110"/>
      <c r="AR829" s="110"/>
      <c r="AS829" s="110"/>
      <c r="AT829" s="110"/>
      <c r="AU829" s="106"/>
      <c r="AV829" s="106"/>
      <c r="AW829" s="121"/>
      <c r="AX829" s="121"/>
      <c r="AY829" s="121"/>
      <c r="AZ829" s="107"/>
      <c r="BA829" s="107"/>
    </row>
    <row r="830" spans="1:53" ht="14.1" customHeight="1">
      <c r="A830" s="241" t="s">
        <v>49</v>
      </c>
      <c r="B830" s="220" t="s">
        <v>50</v>
      </c>
      <c r="C830" s="220"/>
      <c r="D830" s="220"/>
      <c r="E830" s="220" t="s">
        <v>51</v>
      </c>
      <c r="F830" s="220"/>
      <c r="G830" s="220"/>
      <c r="H830" s="220"/>
      <c r="I830" s="221" t="s">
        <v>68</v>
      </c>
      <c r="J830" s="221"/>
      <c r="K830" s="221"/>
      <c r="L830" s="220" t="s">
        <v>52</v>
      </c>
      <c r="M830" s="220"/>
      <c r="N830" s="246" t="s">
        <v>38</v>
      </c>
      <c r="O830" s="247"/>
      <c r="P830" s="248"/>
      <c r="Q830" s="246" t="s">
        <v>39</v>
      </c>
      <c r="R830" s="247"/>
      <c r="S830" s="249"/>
      <c r="T830" s="345"/>
      <c r="U830" s="345"/>
      <c r="V830" s="346"/>
      <c r="W830" s="237"/>
      <c r="X830" s="238"/>
      <c r="Y830" s="408"/>
      <c r="AC830" s="2"/>
      <c r="AD830" s="104"/>
      <c r="AE830" s="105"/>
      <c r="AF830" s="105"/>
      <c r="AG830" s="105"/>
      <c r="AH830" s="105"/>
      <c r="AI830" s="105"/>
      <c r="AJ830" s="105"/>
      <c r="AK830" s="105"/>
      <c r="AL830" s="161"/>
      <c r="AM830" s="161"/>
      <c r="AN830" s="161"/>
      <c r="AO830" s="105"/>
      <c r="AP830" s="105"/>
      <c r="AQ830" s="105"/>
      <c r="AR830" s="105"/>
      <c r="AS830" s="105"/>
      <c r="AT830" s="105"/>
      <c r="AU830" s="105"/>
      <c r="AV830" s="105"/>
      <c r="AW830" s="121"/>
      <c r="AX830" s="121"/>
      <c r="AY830" s="121"/>
      <c r="AZ830" s="107"/>
      <c r="BA830" s="107"/>
    </row>
    <row r="831" spans="1:53" ht="15" customHeight="1">
      <c r="A831" s="242"/>
      <c r="B831" s="347"/>
      <c r="C831" s="317"/>
      <c r="D831" s="348"/>
      <c r="E831" s="256" t="str">
        <f>IF(B831="","",L831+I831)</f>
        <v/>
      </c>
      <c r="F831" s="256"/>
      <c r="G831" s="256"/>
      <c r="H831" s="256"/>
      <c r="I831" s="256"/>
      <c r="J831" s="256"/>
      <c r="K831" s="256"/>
      <c r="L831" s="333"/>
      <c r="M831" s="334"/>
      <c r="N831" s="336">
        <v>0.1</v>
      </c>
      <c r="O831" s="268" t="str">
        <f>IF(L831=0,"",ROUND(L831*N831,0))</f>
        <v/>
      </c>
      <c r="P831" s="338"/>
      <c r="Q831" s="268" t="str">
        <f>IF(L831=0,"",L831+O831)</f>
        <v/>
      </c>
      <c r="R831" s="269"/>
      <c r="S831" s="269"/>
      <c r="T831" s="46" t="s">
        <v>54</v>
      </c>
      <c r="U831" s="244"/>
      <c r="V831" s="245"/>
      <c r="W831" s="239"/>
      <c r="X831" s="240"/>
      <c r="Y831" s="408"/>
      <c r="AC831" s="2"/>
      <c r="AD831" s="104"/>
      <c r="AE831" s="162"/>
      <c r="AF831" s="162"/>
      <c r="AG831" s="162"/>
      <c r="AH831" s="163"/>
      <c r="AI831" s="163"/>
      <c r="AJ831" s="163"/>
      <c r="AK831" s="163"/>
      <c r="AL831" s="163"/>
      <c r="AM831" s="163"/>
      <c r="AN831" s="163"/>
      <c r="AO831" s="163"/>
      <c r="AP831" s="163"/>
      <c r="AQ831" s="164"/>
      <c r="AR831" s="165"/>
      <c r="AS831" s="165"/>
      <c r="AT831" s="163"/>
      <c r="AU831" s="163"/>
      <c r="AV831" s="163"/>
      <c r="AW831" s="51"/>
      <c r="AX831" s="106"/>
      <c r="AY831" s="106"/>
      <c r="AZ831" s="107"/>
      <c r="BA831" s="107"/>
    </row>
    <row r="832" spans="1:53" ht="15" customHeight="1" thickBot="1">
      <c r="A832" s="243"/>
      <c r="B832" s="349"/>
      <c r="C832" s="350"/>
      <c r="D832" s="351"/>
      <c r="E832" s="257"/>
      <c r="F832" s="257"/>
      <c r="G832" s="257"/>
      <c r="H832" s="257"/>
      <c r="I832" s="257"/>
      <c r="J832" s="257"/>
      <c r="K832" s="257"/>
      <c r="L832" s="270"/>
      <c r="M832" s="335"/>
      <c r="N832" s="337"/>
      <c r="O832" s="270"/>
      <c r="P832" s="335"/>
      <c r="Q832" s="270"/>
      <c r="R832" s="271"/>
      <c r="S832" s="271"/>
      <c r="T832" s="47" t="s">
        <v>55</v>
      </c>
      <c r="U832" s="244"/>
      <c r="V832" s="245"/>
      <c r="W832" s="235"/>
      <c r="X832" s="236"/>
      <c r="Y832" s="408"/>
      <c r="AC832" s="2"/>
      <c r="AD832" s="104"/>
      <c r="AE832" s="162"/>
      <c r="AF832" s="162"/>
      <c r="AG832" s="162"/>
      <c r="AH832" s="163"/>
      <c r="AI832" s="163"/>
      <c r="AJ832" s="163"/>
      <c r="AK832" s="163"/>
      <c r="AL832" s="163"/>
      <c r="AM832" s="163"/>
      <c r="AN832" s="163"/>
      <c r="AO832" s="163"/>
      <c r="AP832" s="163"/>
      <c r="AQ832" s="164"/>
      <c r="AR832" s="165"/>
      <c r="AS832" s="165"/>
      <c r="AT832" s="163"/>
      <c r="AU832" s="163"/>
      <c r="AV832" s="163"/>
      <c r="AW832" s="51"/>
      <c r="AX832" s="106"/>
      <c r="AY832" s="106"/>
      <c r="AZ832" s="107"/>
      <c r="BA832" s="107"/>
    </row>
    <row r="833" spans="1:53" ht="14.1" customHeight="1">
      <c r="A833" s="31"/>
      <c r="B833" s="31"/>
      <c r="C833" s="32"/>
      <c r="E833" s="204" t="s">
        <v>56</v>
      </c>
      <c r="F833" s="206" t="s">
        <v>57</v>
      </c>
      <c r="G833" s="207"/>
      <c r="H833" s="207"/>
      <c r="I833" s="207"/>
      <c r="J833" s="207"/>
      <c r="K833" s="208"/>
      <c r="L833" s="209" t="s">
        <v>69</v>
      </c>
      <c r="M833" s="210"/>
      <c r="N833" s="211" t="s">
        <v>38</v>
      </c>
      <c r="O833" s="209"/>
      <c r="P833" s="210"/>
      <c r="Q833" s="211" t="s">
        <v>58</v>
      </c>
      <c r="R833" s="209"/>
      <c r="S833" s="209"/>
      <c r="T833" s="212" t="s">
        <v>59</v>
      </c>
      <c r="U833" s="213"/>
      <c r="V833" s="214"/>
      <c r="W833" s="237"/>
      <c r="X833" s="238"/>
      <c r="Y833" s="408"/>
      <c r="AC833" s="2"/>
      <c r="AD833" s="71"/>
      <c r="AE833" s="71"/>
      <c r="AF833" s="50"/>
      <c r="AG833" s="2"/>
      <c r="AH833" s="108"/>
      <c r="AI833" s="111"/>
      <c r="AJ833" s="111"/>
      <c r="AK833" s="111"/>
      <c r="AL833" s="111"/>
      <c r="AM833" s="111"/>
      <c r="AN833" s="111"/>
      <c r="AO833" s="112"/>
      <c r="AP833" s="112"/>
      <c r="AQ833" s="112"/>
      <c r="AR833" s="112"/>
      <c r="AS833" s="112"/>
      <c r="AT833" s="112"/>
      <c r="AU833" s="112"/>
      <c r="AV833" s="112"/>
      <c r="AW833" s="105"/>
      <c r="AX833" s="105"/>
      <c r="AY833" s="105"/>
      <c r="AZ833" s="107"/>
      <c r="BA833" s="107"/>
    </row>
    <row r="834" spans="1:53" ht="27.95" customHeight="1">
      <c r="A834" s="31"/>
      <c r="B834" s="31"/>
      <c r="C834" s="32"/>
      <c r="E834" s="205"/>
      <c r="F834" s="215"/>
      <c r="G834" s="216"/>
      <c r="H834" s="216"/>
      <c r="I834" s="216"/>
      <c r="J834" s="216"/>
      <c r="K834" s="217"/>
      <c r="L834" s="218"/>
      <c r="M834" s="219"/>
      <c r="N834" s="282"/>
      <c r="O834" s="218"/>
      <c r="P834" s="219"/>
      <c r="Q834" s="282"/>
      <c r="R834" s="218"/>
      <c r="S834" s="218"/>
      <c r="T834" s="283"/>
      <c r="U834" s="284"/>
      <c r="V834" s="285"/>
      <c r="W834" s="239"/>
      <c r="X834" s="240"/>
      <c r="Y834" s="408"/>
      <c r="AC834" s="2"/>
      <c r="AD834" s="71"/>
      <c r="AE834" s="71"/>
      <c r="AF834" s="50"/>
      <c r="AG834" s="2"/>
      <c r="AH834" s="108"/>
      <c r="AI834" s="113"/>
      <c r="AJ834" s="113"/>
      <c r="AK834" s="113"/>
      <c r="AL834" s="113"/>
      <c r="AM834" s="113"/>
      <c r="AN834" s="113"/>
      <c r="AO834" s="114"/>
      <c r="AP834" s="114"/>
      <c r="AQ834" s="114"/>
      <c r="AR834" s="114"/>
      <c r="AS834" s="114"/>
      <c r="AT834" s="114"/>
      <c r="AU834" s="114"/>
      <c r="AV834" s="114"/>
      <c r="AW834" s="115"/>
      <c r="AX834" s="115"/>
      <c r="AY834" s="115"/>
      <c r="AZ834" s="107"/>
      <c r="BA834" s="107"/>
    </row>
    <row r="835" spans="1:53" ht="5.8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408"/>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19"/>
      <c r="AY835" s="119"/>
      <c r="AZ835" s="119"/>
      <c r="BA835" s="119"/>
    </row>
    <row r="836" spans="1:53" ht="14.1" customHeight="1">
      <c r="A836" s="286" t="s">
        <v>44</v>
      </c>
      <c r="B836" s="287"/>
      <c r="C836" s="287"/>
      <c r="D836" s="288"/>
      <c r="E836" s="352" t="s">
        <v>45</v>
      </c>
      <c r="F836" s="353"/>
      <c r="G836" s="353"/>
      <c r="H836" s="353"/>
      <c r="I836" s="353"/>
      <c r="J836" s="353"/>
      <c r="K836" s="353"/>
      <c r="L836" s="353"/>
      <c r="M836" s="353"/>
      <c r="N836" s="353"/>
      <c r="O836" s="353"/>
      <c r="P836" s="353"/>
      <c r="Q836" s="354"/>
      <c r="R836" s="292" t="s">
        <v>46</v>
      </c>
      <c r="S836" s="293"/>
      <c r="T836" s="294" t="s">
        <v>47</v>
      </c>
      <c r="U836" s="295"/>
      <c r="V836" s="296"/>
      <c r="W836" s="297" t="s">
        <v>48</v>
      </c>
      <c r="X836" s="298"/>
      <c r="Y836" s="408"/>
      <c r="AC836" s="2"/>
      <c r="AD836" s="105"/>
      <c r="AE836" s="105"/>
      <c r="AF836" s="105"/>
      <c r="AG836" s="105"/>
      <c r="AH836" s="105"/>
      <c r="AI836" s="105"/>
      <c r="AJ836" s="105"/>
      <c r="AK836" s="105"/>
      <c r="AL836" s="105"/>
      <c r="AM836" s="105"/>
      <c r="AN836" s="105"/>
      <c r="AO836" s="105"/>
      <c r="AP836" s="105"/>
      <c r="AQ836" s="105"/>
      <c r="AR836" s="105"/>
      <c r="AS836" s="105"/>
      <c r="AT836" s="105"/>
      <c r="AU836" s="105"/>
      <c r="AV836" s="105"/>
      <c r="AW836" s="105"/>
      <c r="AX836" s="105"/>
      <c r="AY836" s="105"/>
      <c r="AZ836" s="120"/>
      <c r="BA836" s="120"/>
    </row>
    <row r="837" spans="1:53" ht="20.100000000000001" customHeight="1" thickBot="1">
      <c r="A837" s="339"/>
      <c r="B837" s="340"/>
      <c r="C837" s="340"/>
      <c r="D837" s="341"/>
      <c r="E837" s="272"/>
      <c r="F837" s="273"/>
      <c r="G837" s="273"/>
      <c r="H837" s="273"/>
      <c r="I837" s="273"/>
      <c r="J837" s="273"/>
      <c r="K837" s="273"/>
      <c r="L837" s="273"/>
      <c r="M837" s="273"/>
      <c r="N837" s="273"/>
      <c r="O837" s="273"/>
      <c r="P837" s="273"/>
      <c r="Q837" s="274"/>
      <c r="R837" s="339"/>
      <c r="S837" s="340"/>
      <c r="T837" s="342"/>
      <c r="U837" s="343"/>
      <c r="V837" s="344"/>
      <c r="W837" s="235"/>
      <c r="X837" s="236"/>
      <c r="Y837" s="408"/>
      <c r="AC837" s="2"/>
      <c r="AD837" s="109"/>
      <c r="AE837" s="109"/>
      <c r="AF837" s="109"/>
      <c r="AG837" s="109"/>
      <c r="AH837" s="110"/>
      <c r="AI837" s="110"/>
      <c r="AJ837" s="110"/>
      <c r="AK837" s="110"/>
      <c r="AL837" s="110"/>
      <c r="AM837" s="110"/>
      <c r="AN837" s="110"/>
      <c r="AO837" s="110"/>
      <c r="AP837" s="110"/>
      <c r="AQ837" s="110"/>
      <c r="AR837" s="110"/>
      <c r="AS837" s="110"/>
      <c r="AT837" s="110"/>
      <c r="AU837" s="106"/>
      <c r="AV837" s="106"/>
      <c r="AW837" s="121"/>
      <c r="AX837" s="121"/>
      <c r="AY837" s="121"/>
      <c r="AZ837" s="107"/>
      <c r="BA837" s="107"/>
    </row>
    <row r="838" spans="1:53" ht="14.1" customHeight="1">
      <c r="A838" s="241" t="s">
        <v>49</v>
      </c>
      <c r="B838" s="220" t="s">
        <v>50</v>
      </c>
      <c r="C838" s="220"/>
      <c r="D838" s="220"/>
      <c r="E838" s="220" t="s">
        <v>51</v>
      </c>
      <c r="F838" s="220"/>
      <c r="G838" s="220"/>
      <c r="H838" s="220"/>
      <c r="I838" s="221" t="s">
        <v>68</v>
      </c>
      <c r="J838" s="221"/>
      <c r="K838" s="221"/>
      <c r="L838" s="220" t="s">
        <v>52</v>
      </c>
      <c r="M838" s="220"/>
      <c r="N838" s="246" t="s">
        <v>38</v>
      </c>
      <c r="O838" s="247"/>
      <c r="P838" s="248"/>
      <c r="Q838" s="246" t="s">
        <v>39</v>
      </c>
      <c r="R838" s="247"/>
      <c r="S838" s="249"/>
      <c r="T838" s="345"/>
      <c r="U838" s="345"/>
      <c r="V838" s="346"/>
      <c r="W838" s="237"/>
      <c r="X838" s="238"/>
      <c r="Y838" s="408"/>
      <c r="AC838" s="2"/>
      <c r="AD838" s="104"/>
      <c r="AE838" s="105"/>
      <c r="AF838" s="105"/>
      <c r="AG838" s="105"/>
      <c r="AH838" s="105"/>
      <c r="AI838" s="105"/>
      <c r="AJ838" s="105"/>
      <c r="AK838" s="105"/>
      <c r="AL838" s="161"/>
      <c r="AM838" s="161"/>
      <c r="AN838" s="161"/>
      <c r="AO838" s="105"/>
      <c r="AP838" s="105"/>
      <c r="AQ838" s="105"/>
      <c r="AR838" s="105"/>
      <c r="AS838" s="105"/>
      <c r="AT838" s="105"/>
      <c r="AU838" s="105"/>
      <c r="AV838" s="105"/>
      <c r="AW838" s="121"/>
      <c r="AX838" s="121"/>
      <c r="AY838" s="121"/>
      <c r="AZ838" s="107"/>
      <c r="BA838" s="107"/>
    </row>
    <row r="839" spans="1:53" ht="15" customHeight="1">
      <c r="A839" s="242"/>
      <c r="B839" s="347"/>
      <c r="C839" s="317"/>
      <c r="D839" s="348"/>
      <c r="E839" s="256" t="str">
        <f>IF(B839="","",L839+I839)</f>
        <v/>
      </c>
      <c r="F839" s="256"/>
      <c r="G839" s="256"/>
      <c r="H839" s="256"/>
      <c r="I839" s="256"/>
      <c r="J839" s="256"/>
      <c r="K839" s="256"/>
      <c r="L839" s="333"/>
      <c r="M839" s="334"/>
      <c r="N839" s="336">
        <v>0.1</v>
      </c>
      <c r="O839" s="268" t="str">
        <f>IF(L839=0,"",ROUND(L839*N839,0))</f>
        <v/>
      </c>
      <c r="P839" s="338"/>
      <c r="Q839" s="268" t="str">
        <f>IF(L839=0,"",L839+O839)</f>
        <v/>
      </c>
      <c r="R839" s="269"/>
      <c r="S839" s="269"/>
      <c r="T839" s="46" t="s">
        <v>54</v>
      </c>
      <c r="U839" s="244"/>
      <c r="V839" s="245"/>
      <c r="W839" s="239"/>
      <c r="X839" s="240"/>
      <c r="Y839" s="408"/>
      <c r="AC839" s="2"/>
      <c r="AD839" s="104"/>
      <c r="AE839" s="162"/>
      <c r="AF839" s="162"/>
      <c r="AG839" s="162"/>
      <c r="AH839" s="163"/>
      <c r="AI839" s="163"/>
      <c r="AJ839" s="163"/>
      <c r="AK839" s="163"/>
      <c r="AL839" s="163"/>
      <c r="AM839" s="163"/>
      <c r="AN839" s="163"/>
      <c r="AO839" s="163"/>
      <c r="AP839" s="163"/>
      <c r="AQ839" s="164"/>
      <c r="AR839" s="165"/>
      <c r="AS839" s="165"/>
      <c r="AT839" s="163"/>
      <c r="AU839" s="163"/>
      <c r="AV839" s="163"/>
      <c r="AW839" s="51"/>
      <c r="AX839" s="106"/>
      <c r="AY839" s="106"/>
      <c r="AZ839" s="107"/>
      <c r="BA839" s="107"/>
    </row>
    <row r="840" spans="1:53" ht="15" customHeight="1" thickBot="1">
      <c r="A840" s="243"/>
      <c r="B840" s="349"/>
      <c r="C840" s="350"/>
      <c r="D840" s="351"/>
      <c r="E840" s="257"/>
      <c r="F840" s="257"/>
      <c r="G840" s="257"/>
      <c r="H840" s="257"/>
      <c r="I840" s="257"/>
      <c r="J840" s="257"/>
      <c r="K840" s="257"/>
      <c r="L840" s="270"/>
      <c r="M840" s="335"/>
      <c r="N840" s="337"/>
      <c r="O840" s="270"/>
      <c r="P840" s="335"/>
      <c r="Q840" s="270"/>
      <c r="R840" s="271"/>
      <c r="S840" s="271"/>
      <c r="T840" s="47" t="s">
        <v>55</v>
      </c>
      <c r="U840" s="244"/>
      <c r="V840" s="245"/>
      <c r="W840" s="235"/>
      <c r="X840" s="236"/>
      <c r="Y840" s="408"/>
      <c r="AC840" s="2"/>
      <c r="AD840" s="104"/>
      <c r="AE840" s="162"/>
      <c r="AF840" s="162"/>
      <c r="AG840" s="162"/>
      <c r="AH840" s="163"/>
      <c r="AI840" s="163"/>
      <c r="AJ840" s="163"/>
      <c r="AK840" s="163"/>
      <c r="AL840" s="163"/>
      <c r="AM840" s="163"/>
      <c r="AN840" s="163"/>
      <c r="AO840" s="163"/>
      <c r="AP840" s="163"/>
      <c r="AQ840" s="164"/>
      <c r="AR840" s="165"/>
      <c r="AS840" s="165"/>
      <c r="AT840" s="163"/>
      <c r="AU840" s="163"/>
      <c r="AV840" s="163"/>
      <c r="AW840" s="51"/>
      <c r="AX840" s="106"/>
      <c r="AY840" s="106"/>
      <c r="AZ840" s="107"/>
      <c r="BA840" s="107"/>
    </row>
    <row r="841" spans="1:53" ht="14.1" customHeight="1">
      <c r="A841" s="31"/>
      <c r="B841" s="31"/>
      <c r="C841" s="32"/>
      <c r="E841" s="204" t="s">
        <v>56</v>
      </c>
      <c r="F841" s="206" t="s">
        <v>57</v>
      </c>
      <c r="G841" s="207"/>
      <c r="H841" s="207"/>
      <c r="I841" s="207"/>
      <c r="J841" s="207"/>
      <c r="K841" s="208"/>
      <c r="L841" s="209" t="s">
        <v>69</v>
      </c>
      <c r="M841" s="210"/>
      <c r="N841" s="211" t="s">
        <v>38</v>
      </c>
      <c r="O841" s="209"/>
      <c r="P841" s="210"/>
      <c r="Q841" s="211" t="s">
        <v>58</v>
      </c>
      <c r="R841" s="209"/>
      <c r="S841" s="209"/>
      <c r="T841" s="212" t="s">
        <v>59</v>
      </c>
      <c r="U841" s="213"/>
      <c r="V841" s="214"/>
      <c r="W841" s="237"/>
      <c r="X841" s="238"/>
      <c r="Y841" s="408"/>
      <c r="AC841" s="2"/>
      <c r="AD841" s="71"/>
      <c r="AE841" s="71"/>
      <c r="AF841" s="50"/>
      <c r="AG841" s="2"/>
      <c r="AH841" s="108"/>
      <c r="AI841" s="111"/>
      <c r="AJ841" s="111"/>
      <c r="AK841" s="111"/>
      <c r="AL841" s="111"/>
      <c r="AM841" s="111"/>
      <c r="AN841" s="111"/>
      <c r="AO841" s="112"/>
      <c r="AP841" s="112"/>
      <c r="AQ841" s="112"/>
      <c r="AR841" s="112"/>
      <c r="AS841" s="112"/>
      <c r="AT841" s="112"/>
      <c r="AU841" s="112"/>
      <c r="AV841" s="112"/>
      <c r="AW841" s="105"/>
      <c r="AX841" s="105"/>
      <c r="AY841" s="105"/>
      <c r="AZ841" s="107"/>
      <c r="BA841" s="107"/>
    </row>
    <row r="842" spans="1:53" ht="27.95" customHeight="1">
      <c r="A842" s="31"/>
      <c r="B842" s="31"/>
      <c r="C842" s="32"/>
      <c r="E842" s="205"/>
      <c r="F842" s="215"/>
      <c r="G842" s="216"/>
      <c r="H842" s="216"/>
      <c r="I842" s="216"/>
      <c r="J842" s="216"/>
      <c r="K842" s="217"/>
      <c r="L842" s="218"/>
      <c r="M842" s="219"/>
      <c r="N842" s="282"/>
      <c r="O842" s="218"/>
      <c r="P842" s="219"/>
      <c r="Q842" s="282"/>
      <c r="R842" s="218"/>
      <c r="S842" s="218"/>
      <c r="T842" s="283"/>
      <c r="U842" s="284"/>
      <c r="V842" s="285"/>
      <c r="W842" s="239"/>
      <c r="X842" s="240"/>
      <c r="Y842" s="408"/>
      <c r="AC842" s="2"/>
      <c r="AD842" s="71"/>
      <c r="AE842" s="71"/>
      <c r="AF842" s="50"/>
      <c r="AG842" s="2"/>
      <c r="AH842" s="108"/>
      <c r="AI842" s="113"/>
      <c r="AJ842" s="113"/>
      <c r="AK842" s="113"/>
      <c r="AL842" s="113"/>
      <c r="AM842" s="113"/>
      <c r="AN842" s="113"/>
      <c r="AO842" s="114"/>
      <c r="AP842" s="114"/>
      <c r="AQ842" s="114"/>
      <c r="AR842" s="114"/>
      <c r="AS842" s="114"/>
      <c r="AT842" s="114"/>
      <c r="AU842" s="114"/>
      <c r="AV842" s="114"/>
      <c r="AW842" s="115"/>
      <c r="AX842" s="115"/>
      <c r="AY842" s="115"/>
      <c r="AZ842" s="107"/>
      <c r="BA842" s="107"/>
    </row>
    <row r="843" spans="1:53" ht="5.8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408"/>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row>
    <row r="844" spans="1:53" ht="14.1" customHeight="1">
      <c r="A844" s="286" t="s">
        <v>44</v>
      </c>
      <c r="B844" s="287"/>
      <c r="C844" s="287"/>
      <c r="D844" s="288"/>
      <c r="E844" s="352" t="s">
        <v>45</v>
      </c>
      <c r="F844" s="353"/>
      <c r="G844" s="353"/>
      <c r="H844" s="353"/>
      <c r="I844" s="353"/>
      <c r="J844" s="353"/>
      <c r="K844" s="353"/>
      <c r="L844" s="353"/>
      <c r="M844" s="353"/>
      <c r="N844" s="353"/>
      <c r="O844" s="353"/>
      <c r="P844" s="353"/>
      <c r="Q844" s="354"/>
      <c r="R844" s="292" t="s">
        <v>46</v>
      </c>
      <c r="S844" s="293"/>
      <c r="T844" s="294" t="s">
        <v>47</v>
      </c>
      <c r="U844" s="295"/>
      <c r="V844" s="296"/>
      <c r="W844" s="297" t="s">
        <v>48</v>
      </c>
      <c r="X844" s="298"/>
      <c r="Y844" s="408"/>
      <c r="AC844" s="2"/>
      <c r="AD844" s="105"/>
      <c r="AE844" s="105"/>
      <c r="AF844" s="105"/>
      <c r="AG844" s="105"/>
      <c r="AH844" s="105"/>
      <c r="AI844" s="105"/>
      <c r="AJ844" s="105"/>
      <c r="AK844" s="105"/>
      <c r="AL844" s="105"/>
      <c r="AM844" s="105"/>
      <c r="AN844" s="105"/>
      <c r="AO844" s="105"/>
      <c r="AP844" s="105"/>
      <c r="AQ844" s="105"/>
      <c r="AR844" s="105"/>
      <c r="AS844" s="105"/>
      <c r="AT844" s="105"/>
      <c r="AU844" s="105"/>
      <c r="AV844" s="105"/>
      <c r="AW844" s="105"/>
      <c r="AX844" s="105"/>
      <c r="AY844" s="105"/>
      <c r="AZ844" s="120"/>
      <c r="BA844" s="120"/>
    </row>
    <row r="845" spans="1:53" ht="20.100000000000001" customHeight="1" thickBot="1">
      <c r="A845" s="339"/>
      <c r="B845" s="340"/>
      <c r="C845" s="340"/>
      <c r="D845" s="341"/>
      <c r="E845" s="272"/>
      <c r="F845" s="273"/>
      <c r="G845" s="273"/>
      <c r="H845" s="273"/>
      <c r="I845" s="273"/>
      <c r="J845" s="273"/>
      <c r="K845" s="273"/>
      <c r="L845" s="273"/>
      <c r="M845" s="273"/>
      <c r="N845" s="273"/>
      <c r="O845" s="273"/>
      <c r="P845" s="273"/>
      <c r="Q845" s="274"/>
      <c r="R845" s="339"/>
      <c r="S845" s="340"/>
      <c r="T845" s="342"/>
      <c r="U845" s="343"/>
      <c r="V845" s="344"/>
      <c r="W845" s="235"/>
      <c r="X845" s="236"/>
      <c r="Y845" s="408"/>
      <c r="AC845" s="2"/>
      <c r="AD845" s="109"/>
      <c r="AE845" s="109"/>
      <c r="AF845" s="109"/>
      <c r="AG845" s="109"/>
      <c r="AH845" s="110"/>
      <c r="AI845" s="110"/>
      <c r="AJ845" s="110"/>
      <c r="AK845" s="110"/>
      <c r="AL845" s="110"/>
      <c r="AM845" s="110"/>
      <c r="AN845" s="110"/>
      <c r="AO845" s="110"/>
      <c r="AP845" s="110"/>
      <c r="AQ845" s="110"/>
      <c r="AR845" s="110"/>
      <c r="AS845" s="110"/>
      <c r="AT845" s="110"/>
      <c r="AU845" s="106"/>
      <c r="AV845" s="106"/>
      <c r="AW845" s="121"/>
      <c r="AX845" s="121"/>
      <c r="AY845" s="121"/>
      <c r="AZ845" s="107"/>
      <c r="BA845" s="107"/>
    </row>
    <row r="846" spans="1:53" ht="14.1" customHeight="1">
      <c r="A846" s="241" t="s">
        <v>49</v>
      </c>
      <c r="B846" s="220" t="s">
        <v>50</v>
      </c>
      <c r="C846" s="220"/>
      <c r="D846" s="220"/>
      <c r="E846" s="220" t="s">
        <v>51</v>
      </c>
      <c r="F846" s="220"/>
      <c r="G846" s="220"/>
      <c r="H846" s="220"/>
      <c r="I846" s="221" t="s">
        <v>68</v>
      </c>
      <c r="J846" s="221"/>
      <c r="K846" s="221"/>
      <c r="L846" s="220" t="s">
        <v>52</v>
      </c>
      <c r="M846" s="220"/>
      <c r="N846" s="246" t="s">
        <v>38</v>
      </c>
      <c r="O846" s="247"/>
      <c r="P846" s="248"/>
      <c r="Q846" s="246" t="s">
        <v>39</v>
      </c>
      <c r="R846" s="247"/>
      <c r="S846" s="249"/>
      <c r="T846" s="345"/>
      <c r="U846" s="345"/>
      <c r="V846" s="346"/>
      <c r="W846" s="237"/>
      <c r="X846" s="238"/>
      <c r="Y846" s="408"/>
      <c r="AC846" s="2"/>
      <c r="AD846" s="104"/>
      <c r="AE846" s="105"/>
      <c r="AF846" s="105"/>
      <c r="AG846" s="105"/>
      <c r="AH846" s="105"/>
      <c r="AI846" s="105"/>
      <c r="AJ846" s="105"/>
      <c r="AK846" s="105"/>
      <c r="AL846" s="161"/>
      <c r="AM846" s="161"/>
      <c r="AN846" s="161"/>
      <c r="AO846" s="105"/>
      <c r="AP846" s="105"/>
      <c r="AQ846" s="105"/>
      <c r="AR846" s="105"/>
      <c r="AS846" s="105"/>
      <c r="AT846" s="105"/>
      <c r="AU846" s="105"/>
      <c r="AV846" s="105"/>
      <c r="AW846" s="121"/>
      <c r="AX846" s="121"/>
      <c r="AY846" s="121"/>
      <c r="AZ846" s="107"/>
      <c r="BA846" s="107"/>
    </row>
    <row r="847" spans="1:53" ht="15" customHeight="1">
      <c r="A847" s="242"/>
      <c r="B847" s="347"/>
      <c r="C847" s="317"/>
      <c r="D847" s="348"/>
      <c r="E847" s="256" t="str">
        <f>IF(B847="","",L847+I847)</f>
        <v/>
      </c>
      <c r="F847" s="256"/>
      <c r="G847" s="256"/>
      <c r="H847" s="256"/>
      <c r="I847" s="256"/>
      <c r="J847" s="256"/>
      <c r="K847" s="256"/>
      <c r="L847" s="333"/>
      <c r="M847" s="334"/>
      <c r="N847" s="336">
        <v>0.1</v>
      </c>
      <c r="O847" s="268" t="str">
        <f>IF(L847=0,"",ROUND(L847*N847,0))</f>
        <v/>
      </c>
      <c r="P847" s="338"/>
      <c r="Q847" s="268" t="str">
        <f>IF(L847=0,"",L847+O847)</f>
        <v/>
      </c>
      <c r="R847" s="269"/>
      <c r="S847" s="269"/>
      <c r="T847" s="46" t="s">
        <v>54</v>
      </c>
      <c r="U847" s="244"/>
      <c r="V847" s="245"/>
      <c r="W847" s="239"/>
      <c r="X847" s="240"/>
      <c r="Y847" s="408"/>
      <c r="AC847" s="2"/>
      <c r="AD847" s="104"/>
      <c r="AE847" s="162"/>
      <c r="AF847" s="162"/>
      <c r="AG847" s="162"/>
      <c r="AH847" s="163"/>
      <c r="AI847" s="163"/>
      <c r="AJ847" s="163"/>
      <c r="AK847" s="163"/>
      <c r="AL847" s="163"/>
      <c r="AM847" s="163"/>
      <c r="AN847" s="163"/>
      <c r="AO847" s="163"/>
      <c r="AP847" s="163"/>
      <c r="AQ847" s="164"/>
      <c r="AR847" s="165"/>
      <c r="AS847" s="165"/>
      <c r="AT847" s="163"/>
      <c r="AU847" s="163"/>
      <c r="AV847" s="163"/>
      <c r="AW847" s="51"/>
      <c r="AX847" s="106"/>
      <c r="AY847" s="106"/>
      <c r="AZ847" s="107"/>
      <c r="BA847" s="107"/>
    </row>
    <row r="848" spans="1:53" ht="15" customHeight="1" thickBot="1">
      <c r="A848" s="243"/>
      <c r="B848" s="349"/>
      <c r="C848" s="350"/>
      <c r="D848" s="351"/>
      <c r="E848" s="257"/>
      <c r="F848" s="257"/>
      <c r="G848" s="257"/>
      <c r="H848" s="257"/>
      <c r="I848" s="257"/>
      <c r="J848" s="257"/>
      <c r="K848" s="257"/>
      <c r="L848" s="270"/>
      <c r="M848" s="335"/>
      <c r="N848" s="337"/>
      <c r="O848" s="270"/>
      <c r="P848" s="335"/>
      <c r="Q848" s="270"/>
      <c r="R848" s="271"/>
      <c r="S848" s="271"/>
      <c r="T848" s="47" t="s">
        <v>55</v>
      </c>
      <c r="U848" s="244"/>
      <c r="V848" s="245"/>
      <c r="W848" s="235"/>
      <c r="X848" s="236"/>
      <c r="Y848" s="408"/>
      <c r="AC848" s="2"/>
      <c r="AD848" s="104"/>
      <c r="AE848" s="162"/>
      <c r="AF848" s="162"/>
      <c r="AG848" s="162"/>
      <c r="AH848" s="163"/>
      <c r="AI848" s="163"/>
      <c r="AJ848" s="163"/>
      <c r="AK848" s="163"/>
      <c r="AL848" s="163"/>
      <c r="AM848" s="163"/>
      <c r="AN848" s="163"/>
      <c r="AO848" s="163"/>
      <c r="AP848" s="163"/>
      <c r="AQ848" s="164"/>
      <c r="AR848" s="165"/>
      <c r="AS848" s="165"/>
      <c r="AT848" s="163"/>
      <c r="AU848" s="163"/>
      <c r="AV848" s="163"/>
      <c r="AW848" s="51"/>
      <c r="AX848" s="106"/>
      <c r="AY848" s="106"/>
      <c r="AZ848" s="107"/>
      <c r="BA848" s="107"/>
    </row>
    <row r="849" spans="1:54" ht="14.1" customHeight="1">
      <c r="A849" s="31"/>
      <c r="B849" s="31"/>
      <c r="C849" s="32"/>
      <c r="E849" s="204" t="s">
        <v>56</v>
      </c>
      <c r="F849" s="206" t="s">
        <v>57</v>
      </c>
      <c r="G849" s="207"/>
      <c r="H849" s="207"/>
      <c r="I849" s="207"/>
      <c r="J849" s="207"/>
      <c r="K849" s="208"/>
      <c r="L849" s="209" t="s">
        <v>69</v>
      </c>
      <c r="M849" s="210"/>
      <c r="N849" s="211" t="s">
        <v>38</v>
      </c>
      <c r="O849" s="209"/>
      <c r="P849" s="210"/>
      <c r="Q849" s="211" t="s">
        <v>58</v>
      </c>
      <c r="R849" s="209"/>
      <c r="S849" s="209"/>
      <c r="T849" s="212" t="s">
        <v>59</v>
      </c>
      <c r="U849" s="213"/>
      <c r="V849" s="214"/>
      <c r="W849" s="237"/>
      <c r="X849" s="238"/>
      <c r="Y849" s="408"/>
      <c r="AC849" s="2"/>
      <c r="AD849" s="71"/>
      <c r="AE849" s="71"/>
      <c r="AF849" s="50"/>
      <c r="AG849" s="2"/>
      <c r="AH849" s="108"/>
      <c r="AI849" s="111"/>
      <c r="AJ849" s="111"/>
      <c r="AK849" s="111"/>
      <c r="AL849" s="111"/>
      <c r="AM849" s="111"/>
      <c r="AN849" s="111"/>
      <c r="AO849" s="112"/>
      <c r="AP849" s="112"/>
      <c r="AQ849" s="112"/>
      <c r="AR849" s="112"/>
      <c r="AS849" s="112"/>
      <c r="AT849" s="112"/>
      <c r="AU849" s="112"/>
      <c r="AV849" s="112"/>
      <c r="AW849" s="105"/>
      <c r="AX849" s="105"/>
      <c r="AY849" s="105"/>
      <c r="AZ849" s="107"/>
      <c r="BA849" s="107"/>
    </row>
    <row r="850" spans="1:54" ht="27.95" customHeight="1">
      <c r="A850" s="31"/>
      <c r="B850" s="31"/>
      <c r="C850" s="32"/>
      <c r="E850" s="205"/>
      <c r="F850" s="215"/>
      <c r="G850" s="216"/>
      <c r="H850" s="216"/>
      <c r="I850" s="216"/>
      <c r="J850" s="216"/>
      <c r="K850" s="217"/>
      <c r="L850" s="218"/>
      <c r="M850" s="219"/>
      <c r="N850" s="282"/>
      <c r="O850" s="218"/>
      <c r="P850" s="219"/>
      <c r="Q850" s="282"/>
      <c r="R850" s="218"/>
      <c r="S850" s="218"/>
      <c r="T850" s="283"/>
      <c r="U850" s="284"/>
      <c r="V850" s="285"/>
      <c r="W850" s="239"/>
      <c r="X850" s="240"/>
      <c r="Y850" s="408"/>
      <c r="AC850" s="2"/>
      <c r="AD850" s="71"/>
      <c r="AE850" s="71"/>
      <c r="AF850" s="50"/>
      <c r="AG850" s="2"/>
      <c r="AH850" s="108"/>
      <c r="AI850" s="113"/>
      <c r="AJ850" s="113"/>
      <c r="AK850" s="113"/>
      <c r="AL850" s="113"/>
      <c r="AM850" s="113"/>
      <c r="AN850" s="113"/>
      <c r="AO850" s="114"/>
      <c r="AP850" s="114"/>
      <c r="AQ850" s="114"/>
      <c r="AR850" s="114"/>
      <c r="AS850" s="114"/>
      <c r="AT850" s="114"/>
      <c r="AU850" s="114"/>
      <c r="AV850" s="114"/>
      <c r="AW850" s="115"/>
      <c r="AX850" s="115"/>
      <c r="AY850" s="115"/>
      <c r="AZ850" s="107"/>
      <c r="BA850" s="107"/>
    </row>
    <row r="851" spans="1:54" ht="30" customHeight="1">
      <c r="A851" s="48"/>
      <c r="B851" s="48"/>
      <c r="C851" s="48"/>
      <c r="D851" s="48"/>
      <c r="E851" s="48"/>
      <c r="F851" s="48"/>
      <c r="G851" s="48"/>
      <c r="H851" s="48"/>
      <c r="I851" s="48"/>
      <c r="J851" s="48"/>
      <c r="K851" s="48"/>
      <c r="L851" s="48"/>
      <c r="M851" s="48"/>
      <c r="N851" s="48"/>
      <c r="O851" s="97"/>
      <c r="P851" s="97"/>
      <c r="Q851" s="48"/>
      <c r="R851" s="48"/>
      <c r="S851" s="48"/>
      <c r="T851" s="48"/>
      <c r="U851" s="48"/>
      <c r="V851" s="48"/>
      <c r="W851" s="48"/>
      <c r="X851" s="48"/>
      <c r="Y851" s="408" t="s">
        <v>100</v>
      </c>
      <c r="AE851" s="119"/>
      <c r="AF851" s="119"/>
      <c r="AG851" s="119"/>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19"/>
    </row>
    <row r="852" spans="1:54" ht="14.1" customHeight="1">
      <c r="A852" s="286" t="s">
        <v>44</v>
      </c>
      <c r="B852" s="287"/>
      <c r="C852" s="287"/>
      <c r="D852" s="288"/>
      <c r="E852" s="352" t="s">
        <v>45</v>
      </c>
      <c r="F852" s="353"/>
      <c r="G852" s="353"/>
      <c r="H852" s="353"/>
      <c r="I852" s="353"/>
      <c r="J852" s="353"/>
      <c r="K852" s="353"/>
      <c r="L852" s="353"/>
      <c r="M852" s="353"/>
      <c r="N852" s="353"/>
      <c r="O852" s="353"/>
      <c r="P852" s="353"/>
      <c r="Q852" s="354"/>
      <c r="R852" s="292" t="s">
        <v>46</v>
      </c>
      <c r="S852" s="293"/>
      <c r="T852" s="294" t="s">
        <v>47</v>
      </c>
      <c r="U852" s="295"/>
      <c r="V852" s="296"/>
      <c r="W852" s="297" t="s">
        <v>48</v>
      </c>
      <c r="X852" s="298"/>
      <c r="Y852" s="408"/>
      <c r="AC852" s="2"/>
      <c r="AD852" s="105"/>
      <c r="AE852" s="105"/>
      <c r="AF852" s="105"/>
      <c r="AG852" s="105"/>
      <c r="AH852" s="105"/>
      <c r="AI852" s="105"/>
      <c r="AJ852" s="105"/>
      <c r="AK852" s="105"/>
      <c r="AL852" s="105"/>
      <c r="AM852" s="105"/>
      <c r="AN852" s="105"/>
      <c r="AO852" s="105"/>
      <c r="AP852" s="105"/>
      <c r="AQ852" s="105"/>
      <c r="AR852" s="105"/>
      <c r="AS852" s="105"/>
      <c r="AT852" s="105"/>
      <c r="AU852" s="105"/>
      <c r="AV852" s="105"/>
      <c r="AW852" s="105"/>
      <c r="AX852" s="105"/>
      <c r="AY852" s="105"/>
      <c r="AZ852" s="120"/>
      <c r="BA852" s="120"/>
    </row>
    <row r="853" spans="1:54" ht="20.100000000000001" customHeight="1" thickBot="1">
      <c r="A853" s="339"/>
      <c r="B853" s="340"/>
      <c r="C853" s="340"/>
      <c r="D853" s="341"/>
      <c r="E853" s="272"/>
      <c r="F853" s="273"/>
      <c r="G853" s="273"/>
      <c r="H853" s="273"/>
      <c r="I853" s="273"/>
      <c r="J853" s="273"/>
      <c r="K853" s="273"/>
      <c r="L853" s="273"/>
      <c r="M853" s="273"/>
      <c r="N853" s="273"/>
      <c r="O853" s="273"/>
      <c r="P853" s="273"/>
      <c r="Q853" s="274"/>
      <c r="R853" s="339"/>
      <c r="S853" s="340"/>
      <c r="T853" s="342"/>
      <c r="U853" s="343"/>
      <c r="V853" s="344"/>
      <c r="W853" s="235"/>
      <c r="X853" s="236"/>
      <c r="Y853" s="408"/>
      <c r="AC853" s="2"/>
      <c r="AD853" s="109"/>
      <c r="AE853" s="109"/>
      <c r="AF853" s="109"/>
      <c r="AG853" s="109"/>
      <c r="AH853" s="110"/>
      <c r="AI853" s="110"/>
      <c r="AJ853" s="110"/>
      <c r="AK853" s="110"/>
      <c r="AL853" s="110"/>
      <c r="AM853" s="110"/>
      <c r="AN853" s="110"/>
      <c r="AO853" s="110"/>
      <c r="AP853" s="110"/>
      <c r="AQ853" s="110"/>
      <c r="AR853" s="110"/>
      <c r="AS853" s="110"/>
      <c r="AT853" s="110"/>
      <c r="AU853" s="106"/>
      <c r="AV853" s="106"/>
      <c r="AW853" s="121"/>
      <c r="AX853" s="121"/>
      <c r="AY853" s="121"/>
      <c r="AZ853" s="107"/>
      <c r="BA853" s="107"/>
    </row>
    <row r="854" spans="1:54" ht="14.1" customHeight="1">
      <c r="A854" s="241" t="s">
        <v>49</v>
      </c>
      <c r="B854" s="220" t="s">
        <v>50</v>
      </c>
      <c r="C854" s="220"/>
      <c r="D854" s="220"/>
      <c r="E854" s="220" t="s">
        <v>51</v>
      </c>
      <c r="F854" s="220"/>
      <c r="G854" s="220"/>
      <c r="H854" s="220"/>
      <c r="I854" s="221" t="s">
        <v>68</v>
      </c>
      <c r="J854" s="221"/>
      <c r="K854" s="221"/>
      <c r="L854" s="220" t="s">
        <v>52</v>
      </c>
      <c r="M854" s="220"/>
      <c r="N854" s="246" t="s">
        <v>38</v>
      </c>
      <c r="O854" s="247"/>
      <c r="P854" s="248"/>
      <c r="Q854" s="246" t="s">
        <v>39</v>
      </c>
      <c r="R854" s="247"/>
      <c r="S854" s="249"/>
      <c r="T854" s="345"/>
      <c r="U854" s="345"/>
      <c r="V854" s="346"/>
      <c r="W854" s="237"/>
      <c r="X854" s="238"/>
      <c r="Y854" s="408"/>
      <c r="AC854" s="2"/>
      <c r="AD854" s="104"/>
      <c r="AE854" s="105"/>
      <c r="AF854" s="105"/>
      <c r="AG854" s="105"/>
      <c r="AH854" s="105"/>
      <c r="AI854" s="105"/>
      <c r="AJ854" s="105"/>
      <c r="AK854" s="105"/>
      <c r="AL854" s="161"/>
      <c r="AM854" s="161"/>
      <c r="AN854" s="161"/>
      <c r="AO854" s="105"/>
      <c r="AP854" s="105"/>
      <c r="AQ854" s="105"/>
      <c r="AR854" s="105"/>
      <c r="AS854" s="105"/>
      <c r="AT854" s="105"/>
      <c r="AU854" s="105"/>
      <c r="AV854" s="105"/>
      <c r="AW854" s="121"/>
      <c r="AX854" s="121"/>
      <c r="AY854" s="121"/>
      <c r="AZ854" s="107"/>
      <c r="BA854" s="107"/>
    </row>
    <row r="855" spans="1:54" ht="15" customHeight="1">
      <c r="A855" s="242"/>
      <c r="B855" s="347"/>
      <c r="C855" s="317"/>
      <c r="D855" s="348"/>
      <c r="E855" s="256" t="str">
        <f>IF(B855="","",L855+I855)</f>
        <v/>
      </c>
      <c r="F855" s="256"/>
      <c r="G855" s="256"/>
      <c r="H855" s="256"/>
      <c r="I855" s="256"/>
      <c r="J855" s="256"/>
      <c r="K855" s="256"/>
      <c r="L855" s="333"/>
      <c r="M855" s="334"/>
      <c r="N855" s="336">
        <v>0.1</v>
      </c>
      <c r="O855" s="268" t="str">
        <f>IF(L855=0,"",ROUND(L855*N855,0))</f>
        <v/>
      </c>
      <c r="P855" s="338"/>
      <c r="Q855" s="268" t="str">
        <f>IF(L855=0,"",L855+O855)</f>
        <v/>
      </c>
      <c r="R855" s="269"/>
      <c r="S855" s="269"/>
      <c r="T855" s="46" t="s">
        <v>54</v>
      </c>
      <c r="U855" s="244"/>
      <c r="V855" s="245"/>
      <c r="W855" s="239"/>
      <c r="X855" s="240"/>
      <c r="Y855" s="408"/>
      <c r="AC855" s="2"/>
      <c r="AD855" s="104"/>
      <c r="AE855" s="162"/>
      <c r="AF855" s="162"/>
      <c r="AG855" s="162"/>
      <c r="AH855" s="163"/>
      <c r="AI855" s="163"/>
      <c r="AJ855" s="163"/>
      <c r="AK855" s="163"/>
      <c r="AL855" s="163"/>
      <c r="AM855" s="163"/>
      <c r="AN855" s="163"/>
      <c r="AO855" s="163"/>
      <c r="AP855" s="163"/>
      <c r="AQ855" s="164"/>
      <c r="AR855" s="165"/>
      <c r="AS855" s="165"/>
      <c r="AT855" s="163"/>
      <c r="AU855" s="163"/>
      <c r="AV855" s="163"/>
      <c r="AW855" s="51"/>
      <c r="AX855" s="106"/>
      <c r="AY855" s="106"/>
      <c r="AZ855" s="107"/>
      <c r="BA855" s="107"/>
    </row>
    <row r="856" spans="1:54" ht="15" customHeight="1" thickBot="1">
      <c r="A856" s="243"/>
      <c r="B856" s="349"/>
      <c r="C856" s="350"/>
      <c r="D856" s="351"/>
      <c r="E856" s="257"/>
      <c r="F856" s="257"/>
      <c r="G856" s="257"/>
      <c r="H856" s="257"/>
      <c r="I856" s="257"/>
      <c r="J856" s="257"/>
      <c r="K856" s="257"/>
      <c r="L856" s="270"/>
      <c r="M856" s="335"/>
      <c r="N856" s="337"/>
      <c r="O856" s="270"/>
      <c r="P856" s="335"/>
      <c r="Q856" s="270"/>
      <c r="R856" s="271"/>
      <c r="S856" s="271"/>
      <c r="T856" s="47" t="s">
        <v>55</v>
      </c>
      <c r="U856" s="244"/>
      <c r="V856" s="245"/>
      <c r="W856" s="235"/>
      <c r="X856" s="236"/>
      <c r="Y856" s="408"/>
      <c r="AC856" s="2"/>
      <c r="AD856" s="104"/>
      <c r="AE856" s="162"/>
      <c r="AF856" s="162"/>
      <c r="AG856" s="162"/>
      <c r="AH856" s="163"/>
      <c r="AI856" s="163"/>
      <c r="AJ856" s="163"/>
      <c r="AK856" s="163"/>
      <c r="AL856" s="163"/>
      <c r="AM856" s="163"/>
      <c r="AN856" s="163"/>
      <c r="AO856" s="163"/>
      <c r="AP856" s="163"/>
      <c r="AQ856" s="164"/>
      <c r="AR856" s="165"/>
      <c r="AS856" s="165"/>
      <c r="AT856" s="163"/>
      <c r="AU856" s="163"/>
      <c r="AV856" s="163"/>
      <c r="AW856" s="51"/>
      <c r="AX856" s="106"/>
      <c r="AY856" s="106"/>
      <c r="AZ856" s="107"/>
      <c r="BA856" s="107"/>
    </row>
    <row r="857" spans="1:54" ht="14.1" customHeight="1">
      <c r="A857" s="31"/>
      <c r="B857" s="31"/>
      <c r="C857" s="32"/>
      <c r="E857" s="204" t="s">
        <v>56</v>
      </c>
      <c r="F857" s="206" t="s">
        <v>57</v>
      </c>
      <c r="G857" s="207"/>
      <c r="H857" s="207"/>
      <c r="I857" s="207"/>
      <c r="J857" s="207"/>
      <c r="K857" s="208"/>
      <c r="L857" s="209" t="s">
        <v>69</v>
      </c>
      <c r="M857" s="210"/>
      <c r="N857" s="211" t="s">
        <v>38</v>
      </c>
      <c r="O857" s="209"/>
      <c r="P857" s="210"/>
      <c r="Q857" s="211" t="s">
        <v>58</v>
      </c>
      <c r="R857" s="209"/>
      <c r="S857" s="209"/>
      <c r="T857" s="212" t="s">
        <v>59</v>
      </c>
      <c r="U857" s="213"/>
      <c r="V857" s="214"/>
      <c r="W857" s="237"/>
      <c r="X857" s="238"/>
      <c r="Y857" s="408"/>
      <c r="AC857" s="2"/>
      <c r="AD857" s="71"/>
      <c r="AE857" s="71"/>
      <c r="AF857" s="50"/>
      <c r="AG857" s="2"/>
      <c r="AH857" s="108"/>
      <c r="AI857" s="111"/>
      <c r="AJ857" s="111"/>
      <c r="AK857" s="111"/>
      <c r="AL857" s="111"/>
      <c r="AM857" s="111"/>
      <c r="AN857" s="111"/>
      <c r="AO857" s="112"/>
      <c r="AP857" s="112"/>
      <c r="AQ857" s="112"/>
      <c r="AR857" s="112"/>
      <c r="AS857" s="112"/>
      <c r="AT857" s="112"/>
      <c r="AU857" s="112"/>
      <c r="AV857" s="112"/>
      <c r="AW857" s="105"/>
      <c r="AX857" s="105"/>
      <c r="AY857" s="105"/>
      <c r="AZ857" s="107"/>
      <c r="BA857" s="107"/>
    </row>
    <row r="858" spans="1:54" ht="27.95" customHeight="1">
      <c r="A858" s="31"/>
      <c r="B858" s="31"/>
      <c r="C858" s="32"/>
      <c r="E858" s="205"/>
      <c r="F858" s="215"/>
      <c r="G858" s="216"/>
      <c r="H858" s="216"/>
      <c r="I858" s="216"/>
      <c r="J858" s="216"/>
      <c r="K858" s="217"/>
      <c r="L858" s="218"/>
      <c r="M858" s="219"/>
      <c r="N858" s="282"/>
      <c r="O858" s="218"/>
      <c r="P858" s="219"/>
      <c r="Q858" s="282"/>
      <c r="R858" s="218"/>
      <c r="S858" s="218"/>
      <c r="T858" s="283"/>
      <c r="U858" s="284"/>
      <c r="V858" s="285"/>
      <c r="W858" s="239"/>
      <c r="X858" s="240"/>
      <c r="Y858" s="408"/>
      <c r="AC858" s="2"/>
      <c r="AD858" s="71"/>
      <c r="AE858" s="71"/>
      <c r="AF858" s="50"/>
      <c r="AG858" s="2"/>
      <c r="AH858" s="108"/>
      <c r="AI858" s="113"/>
      <c r="AJ858" s="113"/>
      <c r="AK858" s="113"/>
      <c r="AL858" s="113"/>
      <c r="AM858" s="113"/>
      <c r="AN858" s="113"/>
      <c r="AO858" s="114"/>
      <c r="AP858" s="114"/>
      <c r="AQ858" s="114"/>
      <c r="AR858" s="114"/>
      <c r="AS858" s="114"/>
      <c r="AT858" s="114"/>
      <c r="AU858" s="114"/>
      <c r="AV858" s="114"/>
      <c r="AW858" s="115"/>
      <c r="AX858" s="115"/>
      <c r="AY858" s="115"/>
      <c r="AZ858" s="107"/>
      <c r="BA858" s="107"/>
    </row>
    <row r="859" spans="1:54" ht="5.8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408"/>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19"/>
      <c r="AY859" s="119"/>
      <c r="AZ859" s="119"/>
      <c r="BA859" s="119"/>
    </row>
    <row r="860" spans="1:54" ht="14.1" customHeight="1">
      <c r="A860" s="286" t="s">
        <v>44</v>
      </c>
      <c r="B860" s="287"/>
      <c r="C860" s="287"/>
      <c r="D860" s="288"/>
      <c r="E860" s="352" t="s">
        <v>45</v>
      </c>
      <c r="F860" s="353"/>
      <c r="G860" s="353"/>
      <c r="H860" s="353"/>
      <c r="I860" s="353"/>
      <c r="J860" s="353"/>
      <c r="K860" s="353"/>
      <c r="L860" s="353"/>
      <c r="M860" s="353"/>
      <c r="N860" s="353"/>
      <c r="O860" s="353"/>
      <c r="P860" s="353"/>
      <c r="Q860" s="354"/>
      <c r="R860" s="292" t="s">
        <v>46</v>
      </c>
      <c r="S860" s="293"/>
      <c r="T860" s="294" t="s">
        <v>47</v>
      </c>
      <c r="U860" s="295"/>
      <c r="V860" s="296"/>
      <c r="W860" s="297" t="s">
        <v>48</v>
      </c>
      <c r="X860" s="298"/>
      <c r="Y860" s="408"/>
      <c r="AC860" s="2"/>
      <c r="AD860" s="105"/>
      <c r="AE860" s="105"/>
      <c r="AF860" s="105"/>
      <c r="AG860" s="105"/>
      <c r="AH860" s="105"/>
      <c r="AI860" s="105"/>
      <c r="AJ860" s="105"/>
      <c r="AK860" s="105"/>
      <c r="AL860" s="105"/>
      <c r="AM860" s="105"/>
      <c r="AN860" s="105"/>
      <c r="AO860" s="105"/>
      <c r="AP860" s="105"/>
      <c r="AQ860" s="105"/>
      <c r="AR860" s="105"/>
      <c r="AS860" s="105"/>
      <c r="AT860" s="105"/>
      <c r="AU860" s="105"/>
      <c r="AV860" s="105"/>
      <c r="AW860" s="105"/>
      <c r="AX860" s="105"/>
      <c r="AY860" s="105"/>
      <c r="AZ860" s="120"/>
      <c r="BA860" s="120"/>
    </row>
    <row r="861" spans="1:54" ht="20.100000000000001" customHeight="1" thickBot="1">
      <c r="A861" s="339"/>
      <c r="B861" s="340"/>
      <c r="C861" s="340"/>
      <c r="D861" s="341"/>
      <c r="E861" s="272"/>
      <c r="F861" s="273"/>
      <c r="G861" s="273"/>
      <c r="H861" s="273"/>
      <c r="I861" s="273"/>
      <c r="J861" s="273"/>
      <c r="K861" s="273"/>
      <c r="L861" s="273"/>
      <c r="M861" s="273"/>
      <c r="N861" s="273"/>
      <c r="O861" s="273"/>
      <c r="P861" s="273"/>
      <c r="Q861" s="274"/>
      <c r="R861" s="339"/>
      <c r="S861" s="340"/>
      <c r="T861" s="342"/>
      <c r="U861" s="343"/>
      <c r="V861" s="344"/>
      <c r="W861" s="235"/>
      <c r="X861" s="236"/>
      <c r="Y861" s="408"/>
      <c r="AC861" s="2"/>
      <c r="AD861" s="109"/>
      <c r="AE861" s="109"/>
      <c r="AF861" s="109"/>
      <c r="AG861" s="109"/>
      <c r="AH861" s="110"/>
      <c r="AI861" s="110"/>
      <c r="AJ861" s="110"/>
      <c r="AK861" s="110"/>
      <c r="AL861" s="110"/>
      <c r="AM861" s="110"/>
      <c r="AN861" s="110"/>
      <c r="AO861" s="110"/>
      <c r="AP861" s="110"/>
      <c r="AQ861" s="110"/>
      <c r="AR861" s="110"/>
      <c r="AS861" s="110"/>
      <c r="AT861" s="110"/>
      <c r="AU861" s="106"/>
      <c r="AV861" s="106"/>
      <c r="AW861" s="121"/>
      <c r="AX861" s="121"/>
      <c r="AY861" s="121"/>
      <c r="AZ861" s="107"/>
      <c r="BA861" s="107"/>
    </row>
    <row r="862" spans="1:54" ht="14.1" customHeight="1">
      <c r="A862" s="241" t="s">
        <v>49</v>
      </c>
      <c r="B862" s="220" t="s">
        <v>50</v>
      </c>
      <c r="C862" s="220"/>
      <c r="D862" s="220"/>
      <c r="E862" s="220" t="s">
        <v>51</v>
      </c>
      <c r="F862" s="220"/>
      <c r="G862" s="220"/>
      <c r="H862" s="220"/>
      <c r="I862" s="221" t="s">
        <v>68</v>
      </c>
      <c r="J862" s="221"/>
      <c r="K862" s="221"/>
      <c r="L862" s="220" t="s">
        <v>52</v>
      </c>
      <c r="M862" s="220"/>
      <c r="N862" s="246" t="s">
        <v>38</v>
      </c>
      <c r="O862" s="247"/>
      <c r="P862" s="248"/>
      <c r="Q862" s="246" t="s">
        <v>39</v>
      </c>
      <c r="R862" s="247"/>
      <c r="S862" s="249"/>
      <c r="T862" s="345"/>
      <c r="U862" s="345"/>
      <c r="V862" s="346"/>
      <c r="W862" s="237"/>
      <c r="X862" s="238"/>
      <c r="Y862" s="408"/>
      <c r="AC862" s="2"/>
      <c r="AD862" s="104"/>
      <c r="AE862" s="105"/>
      <c r="AF862" s="105"/>
      <c r="AG862" s="105"/>
      <c r="AH862" s="105"/>
      <c r="AI862" s="105"/>
      <c r="AJ862" s="105"/>
      <c r="AK862" s="105"/>
      <c r="AL862" s="161"/>
      <c r="AM862" s="161"/>
      <c r="AN862" s="161"/>
      <c r="AO862" s="105"/>
      <c r="AP862" s="105"/>
      <c r="AQ862" s="105"/>
      <c r="AR862" s="105"/>
      <c r="AS862" s="105"/>
      <c r="AT862" s="105"/>
      <c r="AU862" s="105"/>
      <c r="AV862" s="105"/>
      <c r="AW862" s="121"/>
      <c r="AX862" s="121"/>
      <c r="AY862" s="121"/>
      <c r="AZ862" s="107"/>
      <c r="BA862" s="107"/>
    </row>
    <row r="863" spans="1:54" ht="15" customHeight="1">
      <c r="A863" s="242"/>
      <c r="B863" s="347"/>
      <c r="C863" s="317"/>
      <c r="D863" s="348"/>
      <c r="E863" s="256" t="str">
        <f>IF(B863="","",L863+I863)</f>
        <v/>
      </c>
      <c r="F863" s="256"/>
      <c r="G863" s="256"/>
      <c r="H863" s="256"/>
      <c r="I863" s="256"/>
      <c r="J863" s="256"/>
      <c r="K863" s="256"/>
      <c r="L863" s="333"/>
      <c r="M863" s="334"/>
      <c r="N863" s="336">
        <v>0.1</v>
      </c>
      <c r="O863" s="268" t="str">
        <f>IF(L863=0,"",ROUND(L863*N863,0))</f>
        <v/>
      </c>
      <c r="P863" s="338"/>
      <c r="Q863" s="268" t="str">
        <f>IF(L863=0,"",L863+O863)</f>
        <v/>
      </c>
      <c r="R863" s="269"/>
      <c r="S863" s="269"/>
      <c r="T863" s="46" t="s">
        <v>54</v>
      </c>
      <c r="U863" s="244"/>
      <c r="V863" s="245"/>
      <c r="W863" s="239"/>
      <c r="X863" s="240"/>
      <c r="Y863" s="408"/>
      <c r="AC863" s="2"/>
      <c r="AD863" s="104"/>
      <c r="AE863" s="162"/>
      <c r="AF863" s="162"/>
      <c r="AG863" s="162"/>
      <c r="AH863" s="163"/>
      <c r="AI863" s="163"/>
      <c r="AJ863" s="163"/>
      <c r="AK863" s="163"/>
      <c r="AL863" s="163"/>
      <c r="AM863" s="163"/>
      <c r="AN863" s="163"/>
      <c r="AO863" s="163"/>
      <c r="AP863" s="163"/>
      <c r="AQ863" s="164"/>
      <c r="AR863" s="165"/>
      <c r="AS863" s="165"/>
      <c r="AT863" s="163"/>
      <c r="AU863" s="163"/>
      <c r="AV863" s="163"/>
      <c r="AW863" s="51"/>
      <c r="AX863" s="106"/>
      <c r="AY863" s="106"/>
      <c r="AZ863" s="107"/>
      <c r="BA863" s="107"/>
    </row>
    <row r="864" spans="1:54" ht="15" customHeight="1" thickBot="1">
      <c r="A864" s="243"/>
      <c r="B864" s="349"/>
      <c r="C864" s="350"/>
      <c r="D864" s="351"/>
      <c r="E864" s="257"/>
      <c r="F864" s="257"/>
      <c r="G864" s="257"/>
      <c r="H864" s="257"/>
      <c r="I864" s="257"/>
      <c r="J864" s="257"/>
      <c r="K864" s="257"/>
      <c r="L864" s="270"/>
      <c r="M864" s="335"/>
      <c r="N864" s="337"/>
      <c r="O864" s="270"/>
      <c r="P864" s="335"/>
      <c r="Q864" s="270"/>
      <c r="R864" s="271"/>
      <c r="S864" s="271"/>
      <c r="T864" s="47" t="s">
        <v>55</v>
      </c>
      <c r="U864" s="244"/>
      <c r="V864" s="245"/>
      <c r="W864" s="235"/>
      <c r="X864" s="236"/>
      <c r="Y864" s="408"/>
      <c r="AC864" s="2"/>
      <c r="AD864" s="104"/>
      <c r="AE864" s="162"/>
      <c r="AF864" s="162"/>
      <c r="AG864" s="162"/>
      <c r="AH864" s="163"/>
      <c r="AI864" s="163"/>
      <c r="AJ864" s="163"/>
      <c r="AK864" s="163"/>
      <c r="AL864" s="163"/>
      <c r="AM864" s="163"/>
      <c r="AN864" s="163"/>
      <c r="AO864" s="163"/>
      <c r="AP864" s="163"/>
      <c r="AQ864" s="164"/>
      <c r="AR864" s="165"/>
      <c r="AS864" s="165"/>
      <c r="AT864" s="163"/>
      <c r="AU864" s="163"/>
      <c r="AV864" s="163"/>
      <c r="AW864" s="51"/>
      <c r="AX864" s="106"/>
      <c r="AY864" s="106"/>
      <c r="AZ864" s="107"/>
      <c r="BA864" s="107"/>
    </row>
    <row r="865" spans="1:53" ht="14.1" customHeight="1">
      <c r="A865" s="31"/>
      <c r="B865" s="31"/>
      <c r="C865" s="32"/>
      <c r="E865" s="204" t="s">
        <v>56</v>
      </c>
      <c r="F865" s="206" t="s">
        <v>57</v>
      </c>
      <c r="G865" s="207"/>
      <c r="H865" s="207"/>
      <c r="I865" s="207"/>
      <c r="J865" s="207"/>
      <c r="K865" s="208"/>
      <c r="L865" s="209" t="s">
        <v>69</v>
      </c>
      <c r="M865" s="210"/>
      <c r="N865" s="211" t="s">
        <v>38</v>
      </c>
      <c r="O865" s="209"/>
      <c r="P865" s="210"/>
      <c r="Q865" s="211" t="s">
        <v>58</v>
      </c>
      <c r="R865" s="209"/>
      <c r="S865" s="209"/>
      <c r="T865" s="212" t="s">
        <v>59</v>
      </c>
      <c r="U865" s="213"/>
      <c r="V865" s="214"/>
      <c r="W865" s="237"/>
      <c r="X865" s="238"/>
      <c r="Y865" s="408"/>
      <c r="AC865" s="2"/>
      <c r="AD865" s="71"/>
      <c r="AE865" s="71"/>
      <c r="AF865" s="50"/>
      <c r="AG865" s="2"/>
      <c r="AH865" s="108"/>
      <c r="AI865" s="111"/>
      <c r="AJ865" s="111"/>
      <c r="AK865" s="111"/>
      <c r="AL865" s="111"/>
      <c r="AM865" s="111"/>
      <c r="AN865" s="111"/>
      <c r="AO865" s="112"/>
      <c r="AP865" s="112"/>
      <c r="AQ865" s="112"/>
      <c r="AR865" s="112"/>
      <c r="AS865" s="112"/>
      <c r="AT865" s="112"/>
      <c r="AU865" s="112"/>
      <c r="AV865" s="112"/>
      <c r="AW865" s="105"/>
      <c r="AX865" s="105"/>
      <c r="AY865" s="105"/>
      <c r="AZ865" s="107"/>
      <c r="BA865" s="107"/>
    </row>
    <row r="866" spans="1:53" ht="27.95" customHeight="1">
      <c r="A866" s="31"/>
      <c r="B866" s="31"/>
      <c r="C866" s="32"/>
      <c r="E866" s="205"/>
      <c r="F866" s="215"/>
      <c r="G866" s="216"/>
      <c r="H866" s="216"/>
      <c r="I866" s="216"/>
      <c r="J866" s="216"/>
      <c r="K866" s="217"/>
      <c r="L866" s="218"/>
      <c r="M866" s="219"/>
      <c r="N866" s="282"/>
      <c r="O866" s="218"/>
      <c r="P866" s="219"/>
      <c r="Q866" s="282"/>
      <c r="R866" s="218"/>
      <c r="S866" s="218"/>
      <c r="T866" s="283"/>
      <c r="U866" s="284"/>
      <c r="V866" s="285"/>
      <c r="W866" s="239"/>
      <c r="X866" s="240"/>
      <c r="Y866" s="408"/>
      <c r="AC866" s="2"/>
      <c r="AD866" s="71"/>
      <c r="AE866" s="71"/>
      <c r="AF866" s="50"/>
      <c r="AG866" s="2"/>
      <c r="AH866" s="108"/>
      <c r="AI866" s="113"/>
      <c r="AJ866" s="113"/>
      <c r="AK866" s="113"/>
      <c r="AL866" s="113"/>
      <c r="AM866" s="113"/>
      <c r="AN866" s="113"/>
      <c r="AO866" s="114"/>
      <c r="AP866" s="114"/>
      <c r="AQ866" s="114"/>
      <c r="AR866" s="114"/>
      <c r="AS866" s="114"/>
      <c r="AT866" s="114"/>
      <c r="AU866" s="114"/>
      <c r="AV866" s="114"/>
      <c r="AW866" s="115"/>
      <c r="AX866" s="115"/>
      <c r="AY866" s="115"/>
      <c r="AZ866" s="107"/>
      <c r="BA866" s="107"/>
    </row>
    <row r="867" spans="1:53" ht="5.8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408"/>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row>
    <row r="868" spans="1:53" ht="14.1" customHeight="1">
      <c r="A868" s="286" t="s">
        <v>44</v>
      </c>
      <c r="B868" s="287"/>
      <c r="C868" s="287"/>
      <c r="D868" s="288"/>
      <c r="E868" s="352" t="s">
        <v>45</v>
      </c>
      <c r="F868" s="353"/>
      <c r="G868" s="353"/>
      <c r="H868" s="353"/>
      <c r="I868" s="353"/>
      <c r="J868" s="353"/>
      <c r="K868" s="353"/>
      <c r="L868" s="353"/>
      <c r="M868" s="353"/>
      <c r="N868" s="353"/>
      <c r="O868" s="353"/>
      <c r="P868" s="353"/>
      <c r="Q868" s="354"/>
      <c r="R868" s="292" t="s">
        <v>46</v>
      </c>
      <c r="S868" s="293"/>
      <c r="T868" s="294" t="s">
        <v>47</v>
      </c>
      <c r="U868" s="295"/>
      <c r="V868" s="296"/>
      <c r="W868" s="297" t="s">
        <v>48</v>
      </c>
      <c r="X868" s="298"/>
      <c r="Y868" s="408"/>
      <c r="AC868" s="2"/>
      <c r="AD868" s="105"/>
      <c r="AE868" s="105"/>
      <c r="AF868" s="105"/>
      <c r="AG868" s="105"/>
      <c r="AH868" s="105"/>
      <c r="AI868" s="105"/>
      <c r="AJ868" s="105"/>
      <c r="AK868" s="105"/>
      <c r="AL868" s="105"/>
      <c r="AM868" s="105"/>
      <c r="AN868" s="105"/>
      <c r="AO868" s="105"/>
      <c r="AP868" s="105"/>
      <c r="AQ868" s="105"/>
      <c r="AR868" s="105"/>
      <c r="AS868" s="105"/>
      <c r="AT868" s="105"/>
      <c r="AU868" s="105"/>
      <c r="AV868" s="105"/>
      <c r="AW868" s="105"/>
      <c r="AX868" s="105"/>
      <c r="AY868" s="105"/>
      <c r="AZ868" s="120"/>
      <c r="BA868" s="120"/>
    </row>
    <row r="869" spans="1:53" ht="20.100000000000001" customHeight="1" thickBot="1">
      <c r="A869" s="339"/>
      <c r="B869" s="340"/>
      <c r="C869" s="340"/>
      <c r="D869" s="341"/>
      <c r="E869" s="272"/>
      <c r="F869" s="273"/>
      <c r="G869" s="273"/>
      <c r="H869" s="273"/>
      <c r="I869" s="273"/>
      <c r="J869" s="273"/>
      <c r="K869" s="273"/>
      <c r="L869" s="273"/>
      <c r="M869" s="273"/>
      <c r="N869" s="273"/>
      <c r="O869" s="273"/>
      <c r="P869" s="273"/>
      <c r="Q869" s="274"/>
      <c r="R869" s="339"/>
      <c r="S869" s="340"/>
      <c r="T869" s="342"/>
      <c r="U869" s="343"/>
      <c r="V869" s="344"/>
      <c r="W869" s="235"/>
      <c r="X869" s="236"/>
      <c r="Y869" s="408"/>
      <c r="AC869" s="2"/>
      <c r="AD869" s="109"/>
      <c r="AE869" s="109"/>
      <c r="AF869" s="109"/>
      <c r="AG869" s="109"/>
      <c r="AH869" s="110"/>
      <c r="AI869" s="110"/>
      <c r="AJ869" s="110"/>
      <c r="AK869" s="110"/>
      <c r="AL869" s="110"/>
      <c r="AM869" s="110"/>
      <c r="AN869" s="110"/>
      <c r="AO869" s="110"/>
      <c r="AP869" s="110"/>
      <c r="AQ869" s="110"/>
      <c r="AR869" s="110"/>
      <c r="AS869" s="110"/>
      <c r="AT869" s="110"/>
      <c r="AU869" s="106"/>
      <c r="AV869" s="106"/>
      <c r="AW869" s="121"/>
      <c r="AX869" s="121"/>
      <c r="AY869" s="121"/>
      <c r="AZ869" s="107"/>
      <c r="BA869" s="107"/>
    </row>
    <row r="870" spans="1:53" ht="14.1" customHeight="1">
      <c r="A870" s="241" t="s">
        <v>49</v>
      </c>
      <c r="B870" s="220" t="s">
        <v>50</v>
      </c>
      <c r="C870" s="220"/>
      <c r="D870" s="220"/>
      <c r="E870" s="220" t="s">
        <v>51</v>
      </c>
      <c r="F870" s="220"/>
      <c r="G870" s="220"/>
      <c r="H870" s="220"/>
      <c r="I870" s="221" t="s">
        <v>68</v>
      </c>
      <c r="J870" s="221"/>
      <c r="K870" s="221"/>
      <c r="L870" s="220" t="s">
        <v>52</v>
      </c>
      <c r="M870" s="220"/>
      <c r="N870" s="246" t="s">
        <v>38</v>
      </c>
      <c r="O870" s="247"/>
      <c r="P870" s="248"/>
      <c r="Q870" s="246" t="s">
        <v>39</v>
      </c>
      <c r="R870" s="247"/>
      <c r="S870" s="249"/>
      <c r="T870" s="345"/>
      <c r="U870" s="345"/>
      <c r="V870" s="346"/>
      <c r="W870" s="237"/>
      <c r="X870" s="238"/>
      <c r="Y870" s="408"/>
      <c r="AC870" s="2"/>
      <c r="AD870" s="104"/>
      <c r="AE870" s="105"/>
      <c r="AF870" s="105"/>
      <c r="AG870" s="105"/>
      <c r="AH870" s="105"/>
      <c r="AI870" s="105"/>
      <c r="AJ870" s="105"/>
      <c r="AK870" s="105"/>
      <c r="AL870" s="161"/>
      <c r="AM870" s="161"/>
      <c r="AN870" s="161"/>
      <c r="AO870" s="105"/>
      <c r="AP870" s="105"/>
      <c r="AQ870" s="105"/>
      <c r="AR870" s="105"/>
      <c r="AS870" s="105"/>
      <c r="AT870" s="105"/>
      <c r="AU870" s="105"/>
      <c r="AV870" s="105"/>
      <c r="AW870" s="121"/>
      <c r="AX870" s="121"/>
      <c r="AY870" s="121"/>
      <c r="AZ870" s="107"/>
      <c r="BA870" s="107"/>
    </row>
    <row r="871" spans="1:53" ht="15" customHeight="1">
      <c r="A871" s="242"/>
      <c r="B871" s="347"/>
      <c r="C871" s="317"/>
      <c r="D871" s="348"/>
      <c r="E871" s="256" t="str">
        <f>IF(B871="","",L871+I871)</f>
        <v/>
      </c>
      <c r="F871" s="256"/>
      <c r="G871" s="256"/>
      <c r="H871" s="256"/>
      <c r="I871" s="256"/>
      <c r="J871" s="256"/>
      <c r="K871" s="256"/>
      <c r="L871" s="333"/>
      <c r="M871" s="334"/>
      <c r="N871" s="336">
        <v>0.1</v>
      </c>
      <c r="O871" s="268" t="str">
        <f>IF(L871=0,"",ROUND(L871*N871,0))</f>
        <v/>
      </c>
      <c r="P871" s="338"/>
      <c r="Q871" s="268" t="str">
        <f>IF(L871=0,"",L871+O871)</f>
        <v/>
      </c>
      <c r="R871" s="269"/>
      <c r="S871" s="269"/>
      <c r="T871" s="46" t="s">
        <v>54</v>
      </c>
      <c r="U871" s="244"/>
      <c r="V871" s="245"/>
      <c r="W871" s="239"/>
      <c r="X871" s="240"/>
      <c r="Y871" s="408"/>
      <c r="AC871" s="2"/>
      <c r="AD871" s="104"/>
      <c r="AE871" s="162"/>
      <c r="AF871" s="162"/>
      <c r="AG871" s="162"/>
      <c r="AH871" s="163"/>
      <c r="AI871" s="163"/>
      <c r="AJ871" s="163"/>
      <c r="AK871" s="163"/>
      <c r="AL871" s="163"/>
      <c r="AM871" s="163"/>
      <c r="AN871" s="163"/>
      <c r="AO871" s="163"/>
      <c r="AP871" s="163"/>
      <c r="AQ871" s="164"/>
      <c r="AR871" s="165"/>
      <c r="AS871" s="165"/>
      <c r="AT871" s="163"/>
      <c r="AU871" s="163"/>
      <c r="AV871" s="163"/>
      <c r="AW871" s="51"/>
      <c r="AX871" s="106"/>
      <c r="AY871" s="106"/>
      <c r="AZ871" s="107"/>
      <c r="BA871" s="107"/>
    </row>
    <row r="872" spans="1:53" ht="15" customHeight="1" thickBot="1">
      <c r="A872" s="243"/>
      <c r="B872" s="349"/>
      <c r="C872" s="350"/>
      <c r="D872" s="351"/>
      <c r="E872" s="257"/>
      <c r="F872" s="257"/>
      <c r="G872" s="257"/>
      <c r="H872" s="257"/>
      <c r="I872" s="257"/>
      <c r="J872" s="257"/>
      <c r="K872" s="257"/>
      <c r="L872" s="270"/>
      <c r="M872" s="335"/>
      <c r="N872" s="337"/>
      <c r="O872" s="270"/>
      <c r="P872" s="335"/>
      <c r="Q872" s="270"/>
      <c r="R872" s="271"/>
      <c r="S872" s="271"/>
      <c r="T872" s="47" t="s">
        <v>55</v>
      </c>
      <c r="U872" s="244"/>
      <c r="V872" s="245"/>
      <c r="W872" s="235"/>
      <c r="X872" s="236"/>
      <c r="Y872" s="408"/>
      <c r="AC872" s="2"/>
      <c r="AD872" s="104"/>
      <c r="AE872" s="162"/>
      <c r="AF872" s="162"/>
      <c r="AG872" s="162"/>
      <c r="AH872" s="163"/>
      <c r="AI872" s="163"/>
      <c r="AJ872" s="163"/>
      <c r="AK872" s="163"/>
      <c r="AL872" s="163"/>
      <c r="AM872" s="163"/>
      <c r="AN872" s="163"/>
      <c r="AO872" s="163"/>
      <c r="AP872" s="163"/>
      <c r="AQ872" s="164"/>
      <c r="AR872" s="165"/>
      <c r="AS872" s="165"/>
      <c r="AT872" s="163"/>
      <c r="AU872" s="163"/>
      <c r="AV872" s="163"/>
      <c r="AW872" s="51"/>
      <c r="AX872" s="106"/>
      <c r="AY872" s="106"/>
      <c r="AZ872" s="107"/>
      <c r="BA872" s="107"/>
    </row>
    <row r="873" spans="1:53" ht="14.1" customHeight="1">
      <c r="A873" s="31"/>
      <c r="B873" s="31"/>
      <c r="C873" s="32"/>
      <c r="E873" s="204" t="s">
        <v>56</v>
      </c>
      <c r="F873" s="206" t="s">
        <v>57</v>
      </c>
      <c r="G873" s="207"/>
      <c r="H873" s="207"/>
      <c r="I873" s="207"/>
      <c r="J873" s="207"/>
      <c r="K873" s="208"/>
      <c r="L873" s="209" t="s">
        <v>69</v>
      </c>
      <c r="M873" s="210"/>
      <c r="N873" s="211" t="s">
        <v>38</v>
      </c>
      <c r="O873" s="209"/>
      <c r="P873" s="210"/>
      <c r="Q873" s="211" t="s">
        <v>58</v>
      </c>
      <c r="R873" s="209"/>
      <c r="S873" s="209"/>
      <c r="T873" s="212" t="s">
        <v>59</v>
      </c>
      <c r="U873" s="213"/>
      <c r="V873" s="214"/>
      <c r="W873" s="237"/>
      <c r="X873" s="238"/>
      <c r="Y873" s="408"/>
      <c r="AC873" s="2"/>
      <c r="AD873" s="71"/>
      <c r="AE873" s="71"/>
      <c r="AF873" s="50"/>
      <c r="AG873" s="2"/>
      <c r="AH873" s="108"/>
      <c r="AI873" s="111"/>
      <c r="AJ873" s="111"/>
      <c r="AK873" s="111"/>
      <c r="AL873" s="111"/>
      <c r="AM873" s="111"/>
      <c r="AN873" s="111"/>
      <c r="AO873" s="112"/>
      <c r="AP873" s="112"/>
      <c r="AQ873" s="112"/>
      <c r="AR873" s="112"/>
      <c r="AS873" s="112"/>
      <c r="AT873" s="112"/>
      <c r="AU873" s="112"/>
      <c r="AV873" s="112"/>
      <c r="AW873" s="105"/>
      <c r="AX873" s="105"/>
      <c r="AY873" s="105"/>
      <c r="AZ873" s="107"/>
      <c r="BA873" s="107"/>
    </row>
    <row r="874" spans="1:53" ht="27.95" customHeight="1">
      <c r="A874" s="31"/>
      <c r="B874" s="31"/>
      <c r="C874" s="32"/>
      <c r="E874" s="205"/>
      <c r="F874" s="215"/>
      <c r="G874" s="216"/>
      <c r="H874" s="216"/>
      <c r="I874" s="216"/>
      <c r="J874" s="216"/>
      <c r="K874" s="217"/>
      <c r="L874" s="218"/>
      <c r="M874" s="219"/>
      <c r="N874" s="282"/>
      <c r="O874" s="218"/>
      <c r="P874" s="219"/>
      <c r="Q874" s="282"/>
      <c r="R874" s="218"/>
      <c r="S874" s="218"/>
      <c r="T874" s="283"/>
      <c r="U874" s="284"/>
      <c r="V874" s="285"/>
      <c r="W874" s="239"/>
      <c r="X874" s="240"/>
      <c r="Y874" s="408"/>
      <c r="AC874" s="2"/>
      <c r="AD874" s="71"/>
      <c r="AE874" s="71"/>
      <c r="AF874" s="50"/>
      <c r="AG874" s="2"/>
      <c r="AH874" s="108"/>
      <c r="AI874" s="113"/>
      <c r="AJ874" s="113"/>
      <c r="AK874" s="113"/>
      <c r="AL874" s="113"/>
      <c r="AM874" s="113"/>
      <c r="AN874" s="113"/>
      <c r="AO874" s="114"/>
      <c r="AP874" s="114"/>
      <c r="AQ874" s="114"/>
      <c r="AR874" s="114"/>
      <c r="AS874" s="114"/>
      <c r="AT874" s="114"/>
      <c r="AU874" s="114"/>
      <c r="AV874" s="114"/>
      <c r="AW874" s="115"/>
      <c r="AX874" s="115"/>
      <c r="AY874" s="115"/>
      <c r="AZ874" s="107"/>
      <c r="BA874" s="107"/>
    </row>
    <row r="875" spans="1:53" ht="5.8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408"/>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19"/>
      <c r="AY875" s="119"/>
      <c r="AZ875" s="119"/>
      <c r="BA875" s="119"/>
    </row>
    <row r="876" spans="1:53" ht="14.1" customHeight="1">
      <c r="A876" s="286" t="s">
        <v>44</v>
      </c>
      <c r="B876" s="287"/>
      <c r="C876" s="287"/>
      <c r="D876" s="288"/>
      <c r="E876" s="352" t="s">
        <v>45</v>
      </c>
      <c r="F876" s="353"/>
      <c r="G876" s="353"/>
      <c r="H876" s="353"/>
      <c r="I876" s="353"/>
      <c r="J876" s="353"/>
      <c r="K876" s="353"/>
      <c r="L876" s="353"/>
      <c r="M876" s="353"/>
      <c r="N876" s="353"/>
      <c r="O876" s="353"/>
      <c r="P876" s="353"/>
      <c r="Q876" s="354"/>
      <c r="R876" s="292" t="s">
        <v>46</v>
      </c>
      <c r="S876" s="293"/>
      <c r="T876" s="294" t="s">
        <v>47</v>
      </c>
      <c r="U876" s="295"/>
      <c r="V876" s="296"/>
      <c r="W876" s="297" t="s">
        <v>48</v>
      </c>
      <c r="X876" s="298"/>
      <c r="Y876" s="408"/>
      <c r="AC876" s="2"/>
      <c r="AD876" s="105"/>
      <c r="AE876" s="105"/>
      <c r="AF876" s="105"/>
      <c r="AG876" s="105"/>
      <c r="AH876" s="105"/>
      <c r="AI876" s="105"/>
      <c r="AJ876" s="105"/>
      <c r="AK876" s="105"/>
      <c r="AL876" s="105"/>
      <c r="AM876" s="105"/>
      <c r="AN876" s="105"/>
      <c r="AO876" s="105"/>
      <c r="AP876" s="105"/>
      <c r="AQ876" s="105"/>
      <c r="AR876" s="105"/>
      <c r="AS876" s="105"/>
      <c r="AT876" s="105"/>
      <c r="AU876" s="105"/>
      <c r="AV876" s="105"/>
      <c r="AW876" s="105"/>
      <c r="AX876" s="105"/>
      <c r="AY876" s="105"/>
      <c r="AZ876" s="120"/>
      <c r="BA876" s="120"/>
    </row>
    <row r="877" spans="1:53" ht="20.100000000000001" customHeight="1" thickBot="1">
      <c r="A877" s="339"/>
      <c r="B877" s="340"/>
      <c r="C877" s="340"/>
      <c r="D877" s="341"/>
      <c r="E877" s="272"/>
      <c r="F877" s="273"/>
      <c r="G877" s="273"/>
      <c r="H877" s="273"/>
      <c r="I877" s="273"/>
      <c r="J877" s="273"/>
      <c r="K877" s="273"/>
      <c r="L877" s="273"/>
      <c r="M877" s="273"/>
      <c r="N877" s="273"/>
      <c r="O877" s="273"/>
      <c r="P877" s="273"/>
      <c r="Q877" s="274"/>
      <c r="R877" s="339"/>
      <c r="S877" s="340"/>
      <c r="T877" s="342"/>
      <c r="U877" s="343"/>
      <c r="V877" s="344"/>
      <c r="W877" s="235"/>
      <c r="X877" s="236"/>
      <c r="Y877" s="408"/>
      <c r="AC877" s="2"/>
      <c r="AD877" s="109"/>
      <c r="AE877" s="109"/>
      <c r="AF877" s="109"/>
      <c r="AG877" s="109"/>
      <c r="AH877" s="110"/>
      <c r="AI877" s="110"/>
      <c r="AJ877" s="110"/>
      <c r="AK877" s="110"/>
      <c r="AL877" s="110"/>
      <c r="AM877" s="110"/>
      <c r="AN877" s="110"/>
      <c r="AO877" s="110"/>
      <c r="AP877" s="110"/>
      <c r="AQ877" s="110"/>
      <c r="AR877" s="110"/>
      <c r="AS877" s="110"/>
      <c r="AT877" s="110"/>
      <c r="AU877" s="106"/>
      <c r="AV877" s="106"/>
      <c r="AW877" s="121"/>
      <c r="AX877" s="121"/>
      <c r="AY877" s="121"/>
      <c r="AZ877" s="107"/>
      <c r="BA877" s="107"/>
    </row>
    <row r="878" spans="1:53" ht="14.1" customHeight="1">
      <c r="A878" s="241" t="s">
        <v>49</v>
      </c>
      <c r="B878" s="220" t="s">
        <v>50</v>
      </c>
      <c r="C878" s="220"/>
      <c r="D878" s="220"/>
      <c r="E878" s="220" t="s">
        <v>51</v>
      </c>
      <c r="F878" s="220"/>
      <c r="G878" s="220"/>
      <c r="H878" s="220"/>
      <c r="I878" s="221" t="s">
        <v>68</v>
      </c>
      <c r="J878" s="221"/>
      <c r="K878" s="221"/>
      <c r="L878" s="220" t="s">
        <v>52</v>
      </c>
      <c r="M878" s="220"/>
      <c r="N878" s="246" t="s">
        <v>38</v>
      </c>
      <c r="O878" s="247"/>
      <c r="P878" s="248"/>
      <c r="Q878" s="246" t="s">
        <v>39</v>
      </c>
      <c r="R878" s="247"/>
      <c r="S878" s="249"/>
      <c r="T878" s="345"/>
      <c r="U878" s="345"/>
      <c r="V878" s="346"/>
      <c r="W878" s="237"/>
      <c r="X878" s="238"/>
      <c r="Y878" s="408"/>
      <c r="AC878" s="2"/>
      <c r="AD878" s="104"/>
      <c r="AE878" s="105"/>
      <c r="AF878" s="105"/>
      <c r="AG878" s="105"/>
      <c r="AH878" s="105"/>
      <c r="AI878" s="105"/>
      <c r="AJ878" s="105"/>
      <c r="AK878" s="105"/>
      <c r="AL878" s="161"/>
      <c r="AM878" s="161"/>
      <c r="AN878" s="161"/>
      <c r="AO878" s="105"/>
      <c r="AP878" s="105"/>
      <c r="AQ878" s="105"/>
      <c r="AR878" s="105"/>
      <c r="AS878" s="105"/>
      <c r="AT878" s="105"/>
      <c r="AU878" s="105"/>
      <c r="AV878" s="105"/>
      <c r="AW878" s="121"/>
      <c r="AX878" s="121"/>
      <c r="AY878" s="121"/>
      <c r="AZ878" s="107"/>
      <c r="BA878" s="107"/>
    </row>
    <row r="879" spans="1:53" ht="15" customHeight="1">
      <c r="A879" s="242"/>
      <c r="B879" s="347"/>
      <c r="C879" s="317"/>
      <c r="D879" s="348"/>
      <c r="E879" s="256" t="str">
        <f>IF(B879="","",L879+I879)</f>
        <v/>
      </c>
      <c r="F879" s="256"/>
      <c r="G879" s="256"/>
      <c r="H879" s="256"/>
      <c r="I879" s="256"/>
      <c r="J879" s="256"/>
      <c r="K879" s="256"/>
      <c r="L879" s="333"/>
      <c r="M879" s="334"/>
      <c r="N879" s="336">
        <v>0.1</v>
      </c>
      <c r="O879" s="268" t="str">
        <f>IF(L879=0,"",ROUND(L879*N879,0))</f>
        <v/>
      </c>
      <c r="P879" s="338"/>
      <c r="Q879" s="268" t="str">
        <f>IF(L879=0,"",L879+O879)</f>
        <v/>
      </c>
      <c r="R879" s="269"/>
      <c r="S879" s="269"/>
      <c r="T879" s="46" t="s">
        <v>54</v>
      </c>
      <c r="U879" s="244"/>
      <c r="V879" s="245"/>
      <c r="W879" s="239"/>
      <c r="X879" s="240"/>
      <c r="Y879" s="408"/>
      <c r="AC879" s="2"/>
      <c r="AD879" s="104"/>
      <c r="AE879" s="162"/>
      <c r="AF879" s="162"/>
      <c r="AG879" s="162"/>
      <c r="AH879" s="163"/>
      <c r="AI879" s="163"/>
      <c r="AJ879" s="163"/>
      <c r="AK879" s="163"/>
      <c r="AL879" s="163"/>
      <c r="AM879" s="163"/>
      <c r="AN879" s="163"/>
      <c r="AO879" s="163"/>
      <c r="AP879" s="163"/>
      <c r="AQ879" s="164"/>
      <c r="AR879" s="165"/>
      <c r="AS879" s="165"/>
      <c r="AT879" s="163"/>
      <c r="AU879" s="163"/>
      <c r="AV879" s="163"/>
      <c r="AW879" s="51"/>
      <c r="AX879" s="106"/>
      <c r="AY879" s="106"/>
      <c r="AZ879" s="107"/>
      <c r="BA879" s="107"/>
    </row>
    <row r="880" spans="1:53" ht="15" customHeight="1" thickBot="1">
      <c r="A880" s="243"/>
      <c r="B880" s="349"/>
      <c r="C880" s="350"/>
      <c r="D880" s="351"/>
      <c r="E880" s="257"/>
      <c r="F880" s="257"/>
      <c r="G880" s="257"/>
      <c r="H880" s="257"/>
      <c r="I880" s="257"/>
      <c r="J880" s="257"/>
      <c r="K880" s="257"/>
      <c r="L880" s="270"/>
      <c r="M880" s="335"/>
      <c r="N880" s="337"/>
      <c r="O880" s="270"/>
      <c r="P880" s="335"/>
      <c r="Q880" s="270"/>
      <c r="R880" s="271"/>
      <c r="S880" s="271"/>
      <c r="T880" s="47" t="s">
        <v>55</v>
      </c>
      <c r="U880" s="244"/>
      <c r="V880" s="245"/>
      <c r="W880" s="235"/>
      <c r="X880" s="236"/>
      <c r="Y880" s="408"/>
      <c r="AC880" s="2"/>
      <c r="AD880" s="104"/>
      <c r="AE880" s="162"/>
      <c r="AF880" s="162"/>
      <c r="AG880" s="162"/>
      <c r="AH880" s="163"/>
      <c r="AI880" s="163"/>
      <c r="AJ880" s="163"/>
      <c r="AK880" s="163"/>
      <c r="AL880" s="163"/>
      <c r="AM880" s="163"/>
      <c r="AN880" s="163"/>
      <c r="AO880" s="163"/>
      <c r="AP880" s="163"/>
      <c r="AQ880" s="164"/>
      <c r="AR880" s="165"/>
      <c r="AS880" s="165"/>
      <c r="AT880" s="163"/>
      <c r="AU880" s="163"/>
      <c r="AV880" s="163"/>
      <c r="AW880" s="51"/>
      <c r="AX880" s="106"/>
      <c r="AY880" s="106"/>
      <c r="AZ880" s="107"/>
      <c r="BA880" s="107"/>
    </row>
    <row r="881" spans="1:54" ht="14.1" customHeight="1">
      <c r="A881" s="31"/>
      <c r="B881" s="31"/>
      <c r="C881" s="32"/>
      <c r="E881" s="204" t="s">
        <v>56</v>
      </c>
      <c r="F881" s="206" t="s">
        <v>57</v>
      </c>
      <c r="G881" s="207"/>
      <c r="H881" s="207"/>
      <c r="I881" s="207"/>
      <c r="J881" s="207"/>
      <c r="K881" s="208"/>
      <c r="L881" s="209" t="s">
        <v>69</v>
      </c>
      <c r="M881" s="210"/>
      <c r="N881" s="211" t="s">
        <v>38</v>
      </c>
      <c r="O881" s="209"/>
      <c r="P881" s="210"/>
      <c r="Q881" s="211" t="s">
        <v>58</v>
      </c>
      <c r="R881" s="209"/>
      <c r="S881" s="209"/>
      <c r="T881" s="212" t="s">
        <v>59</v>
      </c>
      <c r="U881" s="213"/>
      <c r="V881" s="214"/>
      <c r="W881" s="237"/>
      <c r="X881" s="238"/>
      <c r="Y881" s="408"/>
      <c r="AC881" s="2"/>
      <c r="AD881" s="71"/>
      <c r="AE881" s="71"/>
      <c r="AF881" s="50"/>
      <c r="AG881" s="2"/>
      <c r="AH881" s="108"/>
      <c r="AI881" s="111"/>
      <c r="AJ881" s="111"/>
      <c r="AK881" s="111"/>
      <c r="AL881" s="111"/>
      <c r="AM881" s="111"/>
      <c r="AN881" s="111"/>
      <c r="AO881" s="112"/>
      <c r="AP881" s="112"/>
      <c r="AQ881" s="112"/>
      <c r="AR881" s="112"/>
      <c r="AS881" s="112"/>
      <c r="AT881" s="112"/>
      <c r="AU881" s="112"/>
      <c r="AV881" s="112"/>
      <c r="AW881" s="105"/>
      <c r="AX881" s="105"/>
      <c r="AY881" s="105"/>
      <c r="AZ881" s="107"/>
      <c r="BA881" s="107"/>
    </row>
    <row r="882" spans="1:54" ht="27.95" customHeight="1">
      <c r="A882" s="31"/>
      <c r="B882" s="31"/>
      <c r="C882" s="32"/>
      <c r="E882" s="205"/>
      <c r="F882" s="215"/>
      <c r="G882" s="216"/>
      <c r="H882" s="216"/>
      <c r="I882" s="216"/>
      <c r="J882" s="216"/>
      <c r="K882" s="217"/>
      <c r="L882" s="218"/>
      <c r="M882" s="219"/>
      <c r="N882" s="282"/>
      <c r="O882" s="218"/>
      <c r="P882" s="219"/>
      <c r="Q882" s="282"/>
      <c r="R882" s="218"/>
      <c r="S882" s="218"/>
      <c r="T882" s="283"/>
      <c r="U882" s="284"/>
      <c r="V882" s="285"/>
      <c r="W882" s="239"/>
      <c r="X882" s="240"/>
      <c r="Y882" s="408"/>
      <c r="AC882" s="2"/>
      <c r="AD882" s="71"/>
      <c r="AE882" s="71"/>
      <c r="AF882" s="50"/>
      <c r="AG882" s="2"/>
      <c r="AH882" s="108"/>
      <c r="AI882" s="113"/>
      <c r="AJ882" s="113"/>
      <c r="AK882" s="113"/>
      <c r="AL882" s="113"/>
      <c r="AM882" s="113"/>
      <c r="AN882" s="113"/>
      <c r="AO882" s="114"/>
      <c r="AP882" s="114"/>
      <c r="AQ882" s="114"/>
      <c r="AR882" s="114"/>
      <c r="AS882" s="114"/>
      <c r="AT882" s="114"/>
      <c r="AU882" s="114"/>
      <c r="AV882" s="114"/>
      <c r="AW882" s="115"/>
      <c r="AX882" s="115"/>
      <c r="AY882" s="115"/>
      <c r="AZ882" s="107"/>
      <c r="BA882" s="107"/>
    </row>
    <row r="883" spans="1:54" ht="5.8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408"/>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19"/>
      <c r="AY883" s="119"/>
      <c r="AZ883" s="119"/>
      <c r="BA883" s="119"/>
    </row>
    <row r="884" spans="1:54" ht="14.1" customHeight="1">
      <c r="A884" s="286" t="s">
        <v>44</v>
      </c>
      <c r="B884" s="287"/>
      <c r="C884" s="287"/>
      <c r="D884" s="288"/>
      <c r="E884" s="352" t="s">
        <v>45</v>
      </c>
      <c r="F884" s="353"/>
      <c r="G884" s="353"/>
      <c r="H884" s="353"/>
      <c r="I884" s="353"/>
      <c r="J884" s="353"/>
      <c r="K884" s="353"/>
      <c r="L884" s="353"/>
      <c r="M884" s="353"/>
      <c r="N884" s="353"/>
      <c r="O884" s="353"/>
      <c r="P884" s="353"/>
      <c r="Q884" s="354"/>
      <c r="R884" s="292" t="s">
        <v>46</v>
      </c>
      <c r="S884" s="293"/>
      <c r="T884" s="294" t="s">
        <v>47</v>
      </c>
      <c r="U884" s="295"/>
      <c r="V884" s="296"/>
      <c r="W884" s="297" t="s">
        <v>48</v>
      </c>
      <c r="X884" s="298"/>
      <c r="Y884" s="408"/>
      <c r="AC884" s="2"/>
      <c r="AD884" s="105"/>
      <c r="AE884" s="105"/>
      <c r="AF884" s="105"/>
      <c r="AG884" s="105"/>
      <c r="AH884" s="105"/>
      <c r="AI884" s="105"/>
      <c r="AJ884" s="105"/>
      <c r="AK884" s="105"/>
      <c r="AL884" s="105"/>
      <c r="AM884" s="105"/>
      <c r="AN884" s="105"/>
      <c r="AO884" s="105"/>
      <c r="AP884" s="105"/>
      <c r="AQ884" s="105"/>
      <c r="AR884" s="105"/>
      <c r="AS884" s="105"/>
      <c r="AT884" s="105"/>
      <c r="AU884" s="105"/>
      <c r="AV884" s="105"/>
      <c r="AW884" s="105"/>
      <c r="AX884" s="105"/>
      <c r="AY884" s="105"/>
      <c r="AZ884" s="120"/>
      <c r="BA884" s="120"/>
    </row>
    <row r="885" spans="1:54" ht="20.100000000000001" customHeight="1" thickBot="1">
      <c r="A885" s="339"/>
      <c r="B885" s="340"/>
      <c r="C885" s="340"/>
      <c r="D885" s="341"/>
      <c r="E885" s="272"/>
      <c r="F885" s="273"/>
      <c r="G885" s="273"/>
      <c r="H885" s="273"/>
      <c r="I885" s="273"/>
      <c r="J885" s="273"/>
      <c r="K885" s="273"/>
      <c r="L885" s="273"/>
      <c r="M885" s="273"/>
      <c r="N885" s="273"/>
      <c r="O885" s="273"/>
      <c r="P885" s="273"/>
      <c r="Q885" s="274"/>
      <c r="R885" s="339"/>
      <c r="S885" s="340"/>
      <c r="T885" s="342"/>
      <c r="U885" s="343"/>
      <c r="V885" s="344"/>
      <c r="W885" s="235"/>
      <c r="X885" s="236"/>
      <c r="Y885" s="408"/>
      <c r="AC885" s="2"/>
      <c r="AD885" s="109"/>
      <c r="AE885" s="109"/>
      <c r="AF885" s="109"/>
      <c r="AG885" s="109"/>
      <c r="AH885" s="110"/>
      <c r="AI885" s="110"/>
      <c r="AJ885" s="110"/>
      <c r="AK885" s="110"/>
      <c r="AL885" s="110"/>
      <c r="AM885" s="110"/>
      <c r="AN885" s="110"/>
      <c r="AO885" s="110"/>
      <c r="AP885" s="110"/>
      <c r="AQ885" s="110"/>
      <c r="AR885" s="110"/>
      <c r="AS885" s="110"/>
      <c r="AT885" s="110"/>
      <c r="AU885" s="106"/>
      <c r="AV885" s="106"/>
      <c r="AW885" s="121"/>
      <c r="AX885" s="121"/>
      <c r="AY885" s="121"/>
      <c r="AZ885" s="107"/>
      <c r="BA885" s="107"/>
    </row>
    <row r="886" spans="1:54" ht="14.1" customHeight="1">
      <c r="A886" s="241" t="s">
        <v>49</v>
      </c>
      <c r="B886" s="220" t="s">
        <v>50</v>
      </c>
      <c r="C886" s="220"/>
      <c r="D886" s="220"/>
      <c r="E886" s="220" t="s">
        <v>51</v>
      </c>
      <c r="F886" s="220"/>
      <c r="G886" s="220"/>
      <c r="H886" s="220"/>
      <c r="I886" s="221" t="s">
        <v>68</v>
      </c>
      <c r="J886" s="221"/>
      <c r="K886" s="221"/>
      <c r="L886" s="220" t="s">
        <v>52</v>
      </c>
      <c r="M886" s="220"/>
      <c r="N886" s="246" t="s">
        <v>38</v>
      </c>
      <c r="O886" s="247"/>
      <c r="P886" s="248"/>
      <c r="Q886" s="246" t="s">
        <v>39</v>
      </c>
      <c r="R886" s="247"/>
      <c r="S886" s="249"/>
      <c r="T886" s="345"/>
      <c r="U886" s="345"/>
      <c r="V886" s="346"/>
      <c r="W886" s="237"/>
      <c r="X886" s="238"/>
      <c r="Y886" s="408"/>
      <c r="AC886" s="2"/>
      <c r="AD886" s="104"/>
      <c r="AE886" s="105"/>
      <c r="AF886" s="105"/>
      <c r="AG886" s="105"/>
      <c r="AH886" s="105"/>
      <c r="AI886" s="105"/>
      <c r="AJ886" s="105"/>
      <c r="AK886" s="105"/>
      <c r="AL886" s="161"/>
      <c r="AM886" s="161"/>
      <c r="AN886" s="161"/>
      <c r="AO886" s="105"/>
      <c r="AP886" s="105"/>
      <c r="AQ886" s="105"/>
      <c r="AR886" s="105"/>
      <c r="AS886" s="105"/>
      <c r="AT886" s="105"/>
      <c r="AU886" s="105"/>
      <c r="AV886" s="105"/>
      <c r="AW886" s="121"/>
      <c r="AX886" s="121"/>
      <c r="AY886" s="121"/>
      <c r="AZ886" s="107"/>
      <c r="BA886" s="107"/>
    </row>
    <row r="887" spans="1:54" ht="15" customHeight="1">
      <c r="A887" s="242"/>
      <c r="B887" s="347"/>
      <c r="C887" s="317"/>
      <c r="D887" s="348"/>
      <c r="E887" s="256" t="str">
        <f>IF(B887="","",L887+I887)</f>
        <v/>
      </c>
      <c r="F887" s="256"/>
      <c r="G887" s="256"/>
      <c r="H887" s="256"/>
      <c r="I887" s="256"/>
      <c r="J887" s="256"/>
      <c r="K887" s="256"/>
      <c r="L887" s="333"/>
      <c r="M887" s="334"/>
      <c r="N887" s="336">
        <v>0.1</v>
      </c>
      <c r="O887" s="268" t="str">
        <f>IF(L887=0,"",ROUND(L887*N887,0))</f>
        <v/>
      </c>
      <c r="P887" s="338"/>
      <c r="Q887" s="268" t="str">
        <f>IF(L887=0,"",L887+O887)</f>
        <v/>
      </c>
      <c r="R887" s="269"/>
      <c r="S887" s="269"/>
      <c r="T887" s="46" t="s">
        <v>54</v>
      </c>
      <c r="U887" s="244"/>
      <c r="V887" s="245"/>
      <c r="W887" s="239"/>
      <c r="X887" s="240"/>
      <c r="Y887" s="408"/>
      <c r="AC887" s="2"/>
      <c r="AD887" s="104"/>
      <c r="AE887" s="162"/>
      <c r="AF887" s="162"/>
      <c r="AG887" s="162"/>
      <c r="AH887" s="163"/>
      <c r="AI887" s="163"/>
      <c r="AJ887" s="163"/>
      <c r="AK887" s="163"/>
      <c r="AL887" s="163"/>
      <c r="AM887" s="163"/>
      <c r="AN887" s="163"/>
      <c r="AO887" s="163"/>
      <c r="AP887" s="163"/>
      <c r="AQ887" s="164"/>
      <c r="AR887" s="165"/>
      <c r="AS887" s="165"/>
      <c r="AT887" s="163"/>
      <c r="AU887" s="163"/>
      <c r="AV887" s="163"/>
      <c r="AW887" s="51"/>
      <c r="AX887" s="106"/>
      <c r="AY887" s="106"/>
      <c r="AZ887" s="107"/>
      <c r="BA887" s="107"/>
    </row>
    <row r="888" spans="1:54" ht="15" customHeight="1" thickBot="1">
      <c r="A888" s="243"/>
      <c r="B888" s="349"/>
      <c r="C888" s="350"/>
      <c r="D888" s="351"/>
      <c r="E888" s="257"/>
      <c r="F888" s="257"/>
      <c r="G888" s="257"/>
      <c r="H888" s="257"/>
      <c r="I888" s="257"/>
      <c r="J888" s="257"/>
      <c r="K888" s="257"/>
      <c r="L888" s="270"/>
      <c r="M888" s="335"/>
      <c r="N888" s="337"/>
      <c r="O888" s="270"/>
      <c r="P888" s="335"/>
      <c r="Q888" s="270"/>
      <c r="R888" s="271"/>
      <c r="S888" s="271"/>
      <c r="T888" s="47" t="s">
        <v>55</v>
      </c>
      <c r="U888" s="244"/>
      <c r="V888" s="245"/>
      <c r="W888" s="235"/>
      <c r="X888" s="236"/>
      <c r="Y888" s="408"/>
      <c r="AC888" s="2"/>
      <c r="AD888" s="104"/>
      <c r="AE888" s="162"/>
      <c r="AF888" s="162"/>
      <c r="AG888" s="162"/>
      <c r="AH888" s="163"/>
      <c r="AI888" s="163"/>
      <c r="AJ888" s="163"/>
      <c r="AK888" s="163"/>
      <c r="AL888" s="163"/>
      <c r="AM888" s="163"/>
      <c r="AN888" s="163"/>
      <c r="AO888" s="163"/>
      <c r="AP888" s="163"/>
      <c r="AQ888" s="164"/>
      <c r="AR888" s="165"/>
      <c r="AS888" s="165"/>
      <c r="AT888" s="163"/>
      <c r="AU888" s="163"/>
      <c r="AV888" s="163"/>
      <c r="AW888" s="51"/>
      <c r="AX888" s="106"/>
      <c r="AY888" s="106"/>
      <c r="AZ888" s="107"/>
      <c r="BA888" s="107"/>
    </row>
    <row r="889" spans="1:54" ht="14.1" customHeight="1">
      <c r="A889" s="31"/>
      <c r="B889" s="31"/>
      <c r="C889" s="32"/>
      <c r="E889" s="204" t="s">
        <v>56</v>
      </c>
      <c r="F889" s="206" t="s">
        <v>57</v>
      </c>
      <c r="G889" s="207"/>
      <c r="H889" s="207"/>
      <c r="I889" s="207"/>
      <c r="J889" s="207"/>
      <c r="K889" s="208"/>
      <c r="L889" s="209" t="s">
        <v>69</v>
      </c>
      <c r="M889" s="210"/>
      <c r="N889" s="211" t="s">
        <v>38</v>
      </c>
      <c r="O889" s="209"/>
      <c r="P889" s="210"/>
      <c r="Q889" s="211" t="s">
        <v>58</v>
      </c>
      <c r="R889" s="209"/>
      <c r="S889" s="209"/>
      <c r="T889" s="212" t="s">
        <v>59</v>
      </c>
      <c r="U889" s="213"/>
      <c r="V889" s="214"/>
      <c r="W889" s="237"/>
      <c r="X889" s="238"/>
      <c r="Y889" s="408"/>
      <c r="AC889" s="2"/>
      <c r="AD889" s="71"/>
      <c r="AE889" s="71"/>
      <c r="AF889" s="50"/>
      <c r="AG889" s="2"/>
      <c r="AH889" s="108"/>
      <c r="AI889" s="111"/>
      <c r="AJ889" s="111"/>
      <c r="AK889" s="111"/>
      <c r="AL889" s="111"/>
      <c r="AM889" s="111"/>
      <c r="AN889" s="111"/>
      <c r="AO889" s="112"/>
      <c r="AP889" s="112"/>
      <c r="AQ889" s="112"/>
      <c r="AR889" s="112"/>
      <c r="AS889" s="112"/>
      <c r="AT889" s="112"/>
      <c r="AU889" s="112"/>
      <c r="AV889" s="112"/>
      <c r="AW889" s="105"/>
      <c r="AX889" s="105"/>
      <c r="AY889" s="105"/>
      <c r="AZ889" s="107"/>
      <c r="BA889" s="107"/>
    </row>
    <row r="890" spans="1:54" ht="27.95" customHeight="1">
      <c r="A890" s="31"/>
      <c r="B890" s="31"/>
      <c r="C890" s="32"/>
      <c r="E890" s="205"/>
      <c r="F890" s="215"/>
      <c r="G890" s="216"/>
      <c r="H890" s="216"/>
      <c r="I890" s="216"/>
      <c r="J890" s="216"/>
      <c r="K890" s="217"/>
      <c r="L890" s="218"/>
      <c r="M890" s="219"/>
      <c r="N890" s="282"/>
      <c r="O890" s="218"/>
      <c r="P890" s="219"/>
      <c r="Q890" s="282"/>
      <c r="R890" s="218"/>
      <c r="S890" s="218"/>
      <c r="T890" s="283"/>
      <c r="U890" s="284"/>
      <c r="V890" s="285"/>
      <c r="W890" s="239"/>
      <c r="X890" s="240"/>
      <c r="Y890" s="408"/>
      <c r="AC890" s="2"/>
      <c r="AD890" s="71"/>
      <c r="AE890" s="71"/>
      <c r="AF890" s="50"/>
      <c r="AG890" s="2"/>
      <c r="AH890" s="108"/>
      <c r="AI890" s="113"/>
      <c r="AJ890" s="113"/>
      <c r="AK890" s="113"/>
      <c r="AL890" s="113"/>
      <c r="AM890" s="113"/>
      <c r="AN890" s="113"/>
      <c r="AO890" s="114"/>
      <c r="AP890" s="114"/>
      <c r="AQ890" s="114"/>
      <c r="AR890" s="114"/>
      <c r="AS890" s="114"/>
      <c r="AT890" s="114"/>
      <c r="AU890" s="114"/>
      <c r="AV890" s="114"/>
      <c r="AW890" s="115"/>
      <c r="AX890" s="115"/>
      <c r="AY890" s="115"/>
      <c r="AZ890" s="107"/>
      <c r="BA890" s="107"/>
    </row>
    <row r="891" spans="1:54" ht="30" customHeight="1">
      <c r="A891" s="48"/>
      <c r="B891" s="48"/>
      <c r="C891" s="48"/>
      <c r="D891" s="48"/>
      <c r="E891" s="48"/>
      <c r="F891" s="48"/>
      <c r="G891" s="48"/>
      <c r="H891" s="48"/>
      <c r="I891" s="48"/>
      <c r="J891" s="48"/>
      <c r="K891" s="48"/>
      <c r="L891" s="48"/>
      <c r="M891" s="48"/>
      <c r="N891" s="48"/>
      <c r="O891" s="97"/>
      <c r="P891" s="97"/>
      <c r="Q891" s="48"/>
      <c r="R891" s="48"/>
      <c r="S891" s="48"/>
      <c r="T891" s="48"/>
      <c r="U891" s="48"/>
      <c r="V891" s="48"/>
      <c r="W891" s="48"/>
      <c r="X891" s="48"/>
      <c r="Y891" s="408" t="s">
        <v>101</v>
      </c>
      <c r="AE891" s="119"/>
      <c r="AF891" s="119"/>
      <c r="AG891" s="119"/>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19"/>
    </row>
    <row r="892" spans="1:54" ht="14.1" customHeight="1">
      <c r="A892" s="286" t="s">
        <v>44</v>
      </c>
      <c r="B892" s="287"/>
      <c r="C892" s="287"/>
      <c r="D892" s="288"/>
      <c r="E892" s="352" t="s">
        <v>45</v>
      </c>
      <c r="F892" s="353"/>
      <c r="G892" s="353"/>
      <c r="H892" s="353"/>
      <c r="I892" s="353"/>
      <c r="J892" s="353"/>
      <c r="K892" s="353"/>
      <c r="L892" s="353"/>
      <c r="M892" s="353"/>
      <c r="N892" s="353"/>
      <c r="O892" s="353"/>
      <c r="P892" s="353"/>
      <c r="Q892" s="354"/>
      <c r="R892" s="292" t="s">
        <v>46</v>
      </c>
      <c r="S892" s="293"/>
      <c r="T892" s="294" t="s">
        <v>47</v>
      </c>
      <c r="U892" s="295"/>
      <c r="V892" s="296"/>
      <c r="W892" s="297" t="s">
        <v>48</v>
      </c>
      <c r="X892" s="298"/>
      <c r="Y892" s="408"/>
      <c r="AC892" s="2"/>
      <c r="AD892" s="105"/>
      <c r="AE892" s="105"/>
      <c r="AF892" s="105"/>
      <c r="AG892" s="105"/>
      <c r="AH892" s="105"/>
      <c r="AI892" s="105"/>
      <c r="AJ892" s="105"/>
      <c r="AK892" s="105"/>
      <c r="AL892" s="105"/>
      <c r="AM892" s="105"/>
      <c r="AN892" s="105"/>
      <c r="AO892" s="105"/>
      <c r="AP892" s="105"/>
      <c r="AQ892" s="105"/>
      <c r="AR892" s="105"/>
      <c r="AS892" s="105"/>
      <c r="AT892" s="105"/>
      <c r="AU892" s="105"/>
      <c r="AV892" s="105"/>
      <c r="AW892" s="105"/>
      <c r="AX892" s="105"/>
      <c r="AY892" s="105"/>
      <c r="AZ892" s="120"/>
      <c r="BA892" s="120"/>
    </row>
    <row r="893" spans="1:54" ht="20.100000000000001" customHeight="1" thickBot="1">
      <c r="A893" s="339"/>
      <c r="B893" s="340"/>
      <c r="C893" s="340"/>
      <c r="D893" s="341"/>
      <c r="E893" s="272"/>
      <c r="F893" s="273"/>
      <c r="G893" s="273"/>
      <c r="H893" s="273"/>
      <c r="I893" s="273"/>
      <c r="J893" s="273"/>
      <c r="K893" s="273"/>
      <c r="L893" s="273"/>
      <c r="M893" s="273"/>
      <c r="N893" s="273"/>
      <c r="O893" s="273"/>
      <c r="P893" s="273"/>
      <c r="Q893" s="274"/>
      <c r="R893" s="339"/>
      <c r="S893" s="340"/>
      <c r="T893" s="342"/>
      <c r="U893" s="343"/>
      <c r="V893" s="344"/>
      <c r="W893" s="235"/>
      <c r="X893" s="236"/>
      <c r="Y893" s="408"/>
      <c r="AC893" s="2"/>
      <c r="AD893" s="109"/>
      <c r="AE893" s="109"/>
      <c r="AF893" s="109"/>
      <c r="AG893" s="109"/>
      <c r="AH893" s="110"/>
      <c r="AI893" s="110"/>
      <c r="AJ893" s="110"/>
      <c r="AK893" s="110"/>
      <c r="AL893" s="110"/>
      <c r="AM893" s="110"/>
      <c r="AN893" s="110"/>
      <c r="AO893" s="110"/>
      <c r="AP893" s="110"/>
      <c r="AQ893" s="110"/>
      <c r="AR893" s="110"/>
      <c r="AS893" s="110"/>
      <c r="AT893" s="110"/>
      <c r="AU893" s="106"/>
      <c r="AV893" s="106"/>
      <c r="AW893" s="121"/>
      <c r="AX893" s="121"/>
      <c r="AY893" s="121"/>
      <c r="AZ893" s="107"/>
      <c r="BA893" s="107"/>
    </row>
    <row r="894" spans="1:54" ht="14.1" customHeight="1">
      <c r="A894" s="241" t="s">
        <v>49</v>
      </c>
      <c r="B894" s="220" t="s">
        <v>50</v>
      </c>
      <c r="C894" s="220"/>
      <c r="D894" s="220"/>
      <c r="E894" s="220" t="s">
        <v>51</v>
      </c>
      <c r="F894" s="220"/>
      <c r="G894" s="220"/>
      <c r="H894" s="220"/>
      <c r="I894" s="221" t="s">
        <v>68</v>
      </c>
      <c r="J894" s="221"/>
      <c r="K894" s="221"/>
      <c r="L894" s="220" t="s">
        <v>52</v>
      </c>
      <c r="M894" s="220"/>
      <c r="N894" s="246" t="s">
        <v>38</v>
      </c>
      <c r="O894" s="247"/>
      <c r="P894" s="248"/>
      <c r="Q894" s="246" t="s">
        <v>39</v>
      </c>
      <c r="R894" s="247"/>
      <c r="S894" s="249"/>
      <c r="T894" s="345"/>
      <c r="U894" s="345"/>
      <c r="V894" s="346"/>
      <c r="W894" s="237"/>
      <c r="X894" s="238"/>
      <c r="Y894" s="408"/>
      <c r="AC894" s="2"/>
      <c r="AD894" s="104"/>
      <c r="AE894" s="105"/>
      <c r="AF894" s="105"/>
      <c r="AG894" s="105"/>
      <c r="AH894" s="105"/>
      <c r="AI894" s="105"/>
      <c r="AJ894" s="105"/>
      <c r="AK894" s="105"/>
      <c r="AL894" s="161"/>
      <c r="AM894" s="161"/>
      <c r="AN894" s="161"/>
      <c r="AO894" s="105"/>
      <c r="AP894" s="105"/>
      <c r="AQ894" s="105"/>
      <c r="AR894" s="105"/>
      <c r="AS894" s="105"/>
      <c r="AT894" s="105"/>
      <c r="AU894" s="105"/>
      <c r="AV894" s="105"/>
      <c r="AW894" s="121"/>
      <c r="AX894" s="121"/>
      <c r="AY894" s="121"/>
      <c r="AZ894" s="107"/>
      <c r="BA894" s="107"/>
    </row>
    <row r="895" spans="1:54" ht="15" customHeight="1">
      <c r="A895" s="242"/>
      <c r="B895" s="347"/>
      <c r="C895" s="317"/>
      <c r="D895" s="348"/>
      <c r="E895" s="256" t="str">
        <f>IF(B895="","",L895+I895)</f>
        <v/>
      </c>
      <c r="F895" s="256"/>
      <c r="G895" s="256"/>
      <c r="H895" s="256"/>
      <c r="I895" s="256"/>
      <c r="J895" s="256"/>
      <c r="K895" s="256"/>
      <c r="L895" s="333"/>
      <c r="M895" s="334"/>
      <c r="N895" s="336">
        <v>0.1</v>
      </c>
      <c r="O895" s="268" t="str">
        <f>IF(L895=0,"",ROUND(L895*N895,0))</f>
        <v/>
      </c>
      <c r="P895" s="338"/>
      <c r="Q895" s="268" t="str">
        <f>IF(L895=0,"",L895+O895)</f>
        <v/>
      </c>
      <c r="R895" s="269"/>
      <c r="S895" s="269"/>
      <c r="T895" s="46" t="s">
        <v>54</v>
      </c>
      <c r="U895" s="244"/>
      <c r="V895" s="245"/>
      <c r="W895" s="239"/>
      <c r="X895" s="240"/>
      <c r="Y895" s="408"/>
      <c r="AC895" s="2"/>
      <c r="AD895" s="104"/>
      <c r="AE895" s="162"/>
      <c r="AF895" s="162"/>
      <c r="AG895" s="162"/>
      <c r="AH895" s="163"/>
      <c r="AI895" s="163"/>
      <c r="AJ895" s="163"/>
      <c r="AK895" s="163"/>
      <c r="AL895" s="163"/>
      <c r="AM895" s="163"/>
      <c r="AN895" s="163"/>
      <c r="AO895" s="163"/>
      <c r="AP895" s="163"/>
      <c r="AQ895" s="164"/>
      <c r="AR895" s="165"/>
      <c r="AS895" s="165"/>
      <c r="AT895" s="163"/>
      <c r="AU895" s="163"/>
      <c r="AV895" s="163"/>
      <c r="AW895" s="51"/>
      <c r="AX895" s="106"/>
      <c r="AY895" s="106"/>
      <c r="AZ895" s="107"/>
      <c r="BA895" s="107"/>
    </row>
    <row r="896" spans="1:54" ht="15" customHeight="1" thickBot="1">
      <c r="A896" s="243"/>
      <c r="B896" s="349"/>
      <c r="C896" s="350"/>
      <c r="D896" s="351"/>
      <c r="E896" s="257"/>
      <c r="F896" s="257"/>
      <c r="G896" s="257"/>
      <c r="H896" s="257"/>
      <c r="I896" s="257"/>
      <c r="J896" s="257"/>
      <c r="K896" s="257"/>
      <c r="L896" s="270"/>
      <c r="M896" s="335"/>
      <c r="N896" s="337"/>
      <c r="O896" s="270"/>
      <c r="P896" s="335"/>
      <c r="Q896" s="270"/>
      <c r="R896" s="271"/>
      <c r="S896" s="271"/>
      <c r="T896" s="47" t="s">
        <v>55</v>
      </c>
      <c r="U896" s="244"/>
      <c r="V896" s="245"/>
      <c r="W896" s="235"/>
      <c r="X896" s="236"/>
      <c r="Y896" s="408"/>
      <c r="AC896" s="2"/>
      <c r="AD896" s="104"/>
      <c r="AE896" s="162"/>
      <c r="AF896" s="162"/>
      <c r="AG896" s="162"/>
      <c r="AH896" s="163"/>
      <c r="AI896" s="163"/>
      <c r="AJ896" s="163"/>
      <c r="AK896" s="163"/>
      <c r="AL896" s="163"/>
      <c r="AM896" s="163"/>
      <c r="AN896" s="163"/>
      <c r="AO896" s="163"/>
      <c r="AP896" s="163"/>
      <c r="AQ896" s="164"/>
      <c r="AR896" s="165"/>
      <c r="AS896" s="165"/>
      <c r="AT896" s="163"/>
      <c r="AU896" s="163"/>
      <c r="AV896" s="163"/>
      <c r="AW896" s="51"/>
      <c r="AX896" s="106"/>
      <c r="AY896" s="106"/>
      <c r="AZ896" s="107"/>
      <c r="BA896" s="107"/>
    </row>
    <row r="897" spans="1:53" ht="14.1" customHeight="1">
      <c r="A897" s="31"/>
      <c r="B897" s="31"/>
      <c r="C897" s="32"/>
      <c r="E897" s="204" t="s">
        <v>56</v>
      </c>
      <c r="F897" s="206" t="s">
        <v>57</v>
      </c>
      <c r="G897" s="207"/>
      <c r="H897" s="207"/>
      <c r="I897" s="207"/>
      <c r="J897" s="207"/>
      <c r="K897" s="208"/>
      <c r="L897" s="209" t="s">
        <v>69</v>
      </c>
      <c r="M897" s="210"/>
      <c r="N897" s="211" t="s">
        <v>38</v>
      </c>
      <c r="O897" s="209"/>
      <c r="P897" s="210"/>
      <c r="Q897" s="211" t="s">
        <v>58</v>
      </c>
      <c r="R897" s="209"/>
      <c r="S897" s="209"/>
      <c r="T897" s="212" t="s">
        <v>59</v>
      </c>
      <c r="U897" s="213"/>
      <c r="V897" s="214"/>
      <c r="W897" s="237"/>
      <c r="X897" s="238"/>
      <c r="Y897" s="408"/>
      <c r="AC897" s="2"/>
      <c r="AD897" s="71"/>
      <c r="AE897" s="71"/>
      <c r="AF897" s="50"/>
      <c r="AG897" s="2"/>
      <c r="AH897" s="108"/>
      <c r="AI897" s="111"/>
      <c r="AJ897" s="111"/>
      <c r="AK897" s="111"/>
      <c r="AL897" s="111"/>
      <c r="AM897" s="111"/>
      <c r="AN897" s="111"/>
      <c r="AO897" s="112"/>
      <c r="AP897" s="112"/>
      <c r="AQ897" s="112"/>
      <c r="AR897" s="112"/>
      <c r="AS897" s="112"/>
      <c r="AT897" s="112"/>
      <c r="AU897" s="112"/>
      <c r="AV897" s="112"/>
      <c r="AW897" s="105"/>
      <c r="AX897" s="105"/>
      <c r="AY897" s="105"/>
      <c r="AZ897" s="107"/>
      <c r="BA897" s="107"/>
    </row>
    <row r="898" spans="1:53" ht="27.95" customHeight="1">
      <c r="A898" s="31"/>
      <c r="B898" s="31"/>
      <c r="C898" s="32"/>
      <c r="E898" s="205"/>
      <c r="F898" s="215"/>
      <c r="G898" s="216"/>
      <c r="H898" s="216"/>
      <c r="I898" s="216"/>
      <c r="J898" s="216"/>
      <c r="K898" s="217"/>
      <c r="L898" s="218"/>
      <c r="M898" s="219"/>
      <c r="N898" s="282"/>
      <c r="O898" s="218"/>
      <c r="P898" s="219"/>
      <c r="Q898" s="282"/>
      <c r="R898" s="218"/>
      <c r="S898" s="218"/>
      <c r="T898" s="283"/>
      <c r="U898" s="284"/>
      <c r="V898" s="285"/>
      <c r="W898" s="239"/>
      <c r="X898" s="240"/>
      <c r="Y898" s="408"/>
      <c r="AC898" s="2"/>
      <c r="AD898" s="71"/>
      <c r="AE898" s="71"/>
      <c r="AF898" s="50"/>
      <c r="AG898" s="2"/>
      <c r="AH898" s="108"/>
      <c r="AI898" s="113"/>
      <c r="AJ898" s="113"/>
      <c r="AK898" s="113"/>
      <c r="AL898" s="113"/>
      <c r="AM898" s="113"/>
      <c r="AN898" s="113"/>
      <c r="AO898" s="114"/>
      <c r="AP898" s="114"/>
      <c r="AQ898" s="114"/>
      <c r="AR898" s="114"/>
      <c r="AS898" s="114"/>
      <c r="AT898" s="114"/>
      <c r="AU898" s="114"/>
      <c r="AV898" s="114"/>
      <c r="AW898" s="115"/>
      <c r="AX898" s="115"/>
      <c r="AY898" s="115"/>
      <c r="AZ898" s="107"/>
      <c r="BA898" s="107"/>
    </row>
    <row r="899" spans="1:53" ht="5.8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408"/>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row>
    <row r="900" spans="1:53" ht="14.1" customHeight="1">
      <c r="A900" s="286" t="s">
        <v>44</v>
      </c>
      <c r="B900" s="287"/>
      <c r="C900" s="287"/>
      <c r="D900" s="288"/>
      <c r="E900" s="352" t="s">
        <v>45</v>
      </c>
      <c r="F900" s="353"/>
      <c r="G900" s="353"/>
      <c r="H900" s="353"/>
      <c r="I900" s="353"/>
      <c r="J900" s="353"/>
      <c r="K900" s="353"/>
      <c r="L900" s="353"/>
      <c r="M900" s="353"/>
      <c r="N900" s="353"/>
      <c r="O900" s="353"/>
      <c r="P900" s="353"/>
      <c r="Q900" s="354"/>
      <c r="R900" s="292" t="s">
        <v>46</v>
      </c>
      <c r="S900" s="293"/>
      <c r="T900" s="294" t="s">
        <v>47</v>
      </c>
      <c r="U900" s="295"/>
      <c r="V900" s="296"/>
      <c r="W900" s="297" t="s">
        <v>48</v>
      </c>
      <c r="X900" s="298"/>
      <c r="Y900" s="408"/>
      <c r="AC900" s="2"/>
      <c r="AD900" s="105"/>
      <c r="AE900" s="105"/>
      <c r="AF900" s="105"/>
      <c r="AG900" s="105"/>
      <c r="AH900" s="105"/>
      <c r="AI900" s="105"/>
      <c r="AJ900" s="105"/>
      <c r="AK900" s="105"/>
      <c r="AL900" s="105"/>
      <c r="AM900" s="105"/>
      <c r="AN900" s="105"/>
      <c r="AO900" s="105"/>
      <c r="AP900" s="105"/>
      <c r="AQ900" s="105"/>
      <c r="AR900" s="105"/>
      <c r="AS900" s="105"/>
      <c r="AT900" s="105"/>
      <c r="AU900" s="105"/>
      <c r="AV900" s="105"/>
      <c r="AW900" s="105"/>
      <c r="AX900" s="105"/>
      <c r="AY900" s="105"/>
      <c r="AZ900" s="120"/>
      <c r="BA900" s="120"/>
    </row>
    <row r="901" spans="1:53" ht="20.100000000000001" customHeight="1" thickBot="1">
      <c r="A901" s="339"/>
      <c r="B901" s="340"/>
      <c r="C901" s="340"/>
      <c r="D901" s="341"/>
      <c r="E901" s="272"/>
      <c r="F901" s="273"/>
      <c r="G901" s="273"/>
      <c r="H901" s="273"/>
      <c r="I901" s="273"/>
      <c r="J901" s="273"/>
      <c r="K901" s="273"/>
      <c r="L901" s="273"/>
      <c r="M901" s="273"/>
      <c r="N901" s="273"/>
      <c r="O901" s="273"/>
      <c r="P901" s="273"/>
      <c r="Q901" s="274"/>
      <c r="R901" s="339"/>
      <c r="S901" s="340"/>
      <c r="T901" s="342"/>
      <c r="U901" s="343"/>
      <c r="V901" s="344"/>
      <c r="W901" s="235"/>
      <c r="X901" s="236"/>
      <c r="Y901" s="408"/>
      <c r="AC901" s="2"/>
      <c r="AD901" s="109"/>
      <c r="AE901" s="109"/>
      <c r="AF901" s="109"/>
      <c r="AG901" s="109"/>
      <c r="AH901" s="110"/>
      <c r="AI901" s="110"/>
      <c r="AJ901" s="110"/>
      <c r="AK901" s="110"/>
      <c r="AL901" s="110"/>
      <c r="AM901" s="110"/>
      <c r="AN901" s="110"/>
      <c r="AO901" s="110"/>
      <c r="AP901" s="110"/>
      <c r="AQ901" s="110"/>
      <c r="AR901" s="110"/>
      <c r="AS901" s="110"/>
      <c r="AT901" s="110"/>
      <c r="AU901" s="106"/>
      <c r="AV901" s="106"/>
      <c r="AW901" s="121"/>
      <c r="AX901" s="121"/>
      <c r="AY901" s="121"/>
      <c r="AZ901" s="107"/>
      <c r="BA901" s="107"/>
    </row>
    <row r="902" spans="1:53" ht="14.1" customHeight="1">
      <c r="A902" s="241" t="s">
        <v>49</v>
      </c>
      <c r="B902" s="220" t="s">
        <v>50</v>
      </c>
      <c r="C902" s="220"/>
      <c r="D902" s="220"/>
      <c r="E902" s="220" t="s">
        <v>51</v>
      </c>
      <c r="F902" s="220"/>
      <c r="G902" s="220"/>
      <c r="H902" s="220"/>
      <c r="I902" s="221" t="s">
        <v>68</v>
      </c>
      <c r="J902" s="221"/>
      <c r="K902" s="221"/>
      <c r="L902" s="220" t="s">
        <v>52</v>
      </c>
      <c r="M902" s="220"/>
      <c r="N902" s="246" t="s">
        <v>38</v>
      </c>
      <c r="O902" s="247"/>
      <c r="P902" s="248"/>
      <c r="Q902" s="246" t="s">
        <v>39</v>
      </c>
      <c r="R902" s="247"/>
      <c r="S902" s="249"/>
      <c r="T902" s="345"/>
      <c r="U902" s="345"/>
      <c r="V902" s="346"/>
      <c r="W902" s="237"/>
      <c r="X902" s="238"/>
      <c r="Y902" s="408"/>
      <c r="AC902" s="2"/>
      <c r="AD902" s="104"/>
      <c r="AE902" s="105"/>
      <c r="AF902" s="105"/>
      <c r="AG902" s="105"/>
      <c r="AH902" s="105"/>
      <c r="AI902" s="105"/>
      <c r="AJ902" s="105"/>
      <c r="AK902" s="105"/>
      <c r="AL902" s="161"/>
      <c r="AM902" s="161"/>
      <c r="AN902" s="161"/>
      <c r="AO902" s="105"/>
      <c r="AP902" s="105"/>
      <c r="AQ902" s="105"/>
      <c r="AR902" s="105"/>
      <c r="AS902" s="105"/>
      <c r="AT902" s="105"/>
      <c r="AU902" s="105"/>
      <c r="AV902" s="105"/>
      <c r="AW902" s="121"/>
      <c r="AX902" s="121"/>
      <c r="AY902" s="121"/>
      <c r="AZ902" s="107"/>
      <c r="BA902" s="107"/>
    </row>
    <row r="903" spans="1:53" ht="15" customHeight="1">
      <c r="A903" s="242"/>
      <c r="B903" s="347"/>
      <c r="C903" s="317"/>
      <c r="D903" s="348"/>
      <c r="E903" s="256" t="str">
        <f>IF(B903="","",L903+I903)</f>
        <v/>
      </c>
      <c r="F903" s="256"/>
      <c r="G903" s="256"/>
      <c r="H903" s="256"/>
      <c r="I903" s="256"/>
      <c r="J903" s="256"/>
      <c r="K903" s="256"/>
      <c r="L903" s="333"/>
      <c r="M903" s="334"/>
      <c r="N903" s="336">
        <v>0.1</v>
      </c>
      <c r="O903" s="268" t="str">
        <f>IF(L903=0,"",ROUND(L903*N903,0))</f>
        <v/>
      </c>
      <c r="P903" s="338"/>
      <c r="Q903" s="268" t="str">
        <f>IF(L903=0,"",L903+O903)</f>
        <v/>
      </c>
      <c r="R903" s="269"/>
      <c r="S903" s="269"/>
      <c r="T903" s="46" t="s">
        <v>54</v>
      </c>
      <c r="U903" s="244"/>
      <c r="V903" s="245"/>
      <c r="W903" s="239"/>
      <c r="X903" s="240"/>
      <c r="Y903" s="408"/>
      <c r="AC903" s="2"/>
      <c r="AD903" s="104"/>
      <c r="AE903" s="162"/>
      <c r="AF903" s="162"/>
      <c r="AG903" s="162"/>
      <c r="AH903" s="163"/>
      <c r="AI903" s="163"/>
      <c r="AJ903" s="163"/>
      <c r="AK903" s="163"/>
      <c r="AL903" s="163"/>
      <c r="AM903" s="163"/>
      <c r="AN903" s="163"/>
      <c r="AO903" s="163"/>
      <c r="AP903" s="163"/>
      <c r="AQ903" s="164"/>
      <c r="AR903" s="165"/>
      <c r="AS903" s="165"/>
      <c r="AT903" s="163"/>
      <c r="AU903" s="163"/>
      <c r="AV903" s="163"/>
      <c r="AW903" s="51"/>
      <c r="AX903" s="106"/>
      <c r="AY903" s="106"/>
      <c r="AZ903" s="107"/>
      <c r="BA903" s="107"/>
    </row>
    <row r="904" spans="1:53" ht="15" customHeight="1" thickBot="1">
      <c r="A904" s="243"/>
      <c r="B904" s="349"/>
      <c r="C904" s="350"/>
      <c r="D904" s="351"/>
      <c r="E904" s="257"/>
      <c r="F904" s="257"/>
      <c r="G904" s="257"/>
      <c r="H904" s="257"/>
      <c r="I904" s="257"/>
      <c r="J904" s="257"/>
      <c r="K904" s="257"/>
      <c r="L904" s="270"/>
      <c r="M904" s="335"/>
      <c r="N904" s="337"/>
      <c r="O904" s="270"/>
      <c r="P904" s="335"/>
      <c r="Q904" s="270"/>
      <c r="R904" s="271"/>
      <c r="S904" s="271"/>
      <c r="T904" s="47" t="s">
        <v>55</v>
      </c>
      <c r="U904" s="244"/>
      <c r="V904" s="245"/>
      <c r="W904" s="235"/>
      <c r="X904" s="236"/>
      <c r="Y904" s="408"/>
      <c r="AC904" s="2"/>
      <c r="AD904" s="104"/>
      <c r="AE904" s="162"/>
      <c r="AF904" s="162"/>
      <c r="AG904" s="162"/>
      <c r="AH904" s="163"/>
      <c r="AI904" s="163"/>
      <c r="AJ904" s="163"/>
      <c r="AK904" s="163"/>
      <c r="AL904" s="163"/>
      <c r="AM904" s="163"/>
      <c r="AN904" s="163"/>
      <c r="AO904" s="163"/>
      <c r="AP904" s="163"/>
      <c r="AQ904" s="164"/>
      <c r="AR904" s="165"/>
      <c r="AS904" s="165"/>
      <c r="AT904" s="163"/>
      <c r="AU904" s="163"/>
      <c r="AV904" s="163"/>
      <c r="AW904" s="51"/>
      <c r="AX904" s="106"/>
      <c r="AY904" s="106"/>
      <c r="AZ904" s="107"/>
      <c r="BA904" s="107"/>
    </row>
    <row r="905" spans="1:53" ht="14.1" customHeight="1">
      <c r="A905" s="31"/>
      <c r="B905" s="31"/>
      <c r="C905" s="32"/>
      <c r="E905" s="204" t="s">
        <v>56</v>
      </c>
      <c r="F905" s="206" t="s">
        <v>57</v>
      </c>
      <c r="G905" s="207"/>
      <c r="H905" s="207"/>
      <c r="I905" s="207"/>
      <c r="J905" s="207"/>
      <c r="K905" s="208"/>
      <c r="L905" s="209" t="s">
        <v>69</v>
      </c>
      <c r="M905" s="210"/>
      <c r="N905" s="211" t="s">
        <v>38</v>
      </c>
      <c r="O905" s="209"/>
      <c r="P905" s="210"/>
      <c r="Q905" s="211" t="s">
        <v>58</v>
      </c>
      <c r="R905" s="209"/>
      <c r="S905" s="209"/>
      <c r="T905" s="212" t="s">
        <v>59</v>
      </c>
      <c r="U905" s="213"/>
      <c r="V905" s="214"/>
      <c r="W905" s="237"/>
      <c r="X905" s="238"/>
      <c r="Y905" s="408"/>
      <c r="AC905" s="2"/>
      <c r="AD905" s="71"/>
      <c r="AE905" s="71"/>
      <c r="AF905" s="50"/>
      <c r="AG905" s="2"/>
      <c r="AH905" s="108"/>
      <c r="AI905" s="111"/>
      <c r="AJ905" s="111"/>
      <c r="AK905" s="111"/>
      <c r="AL905" s="111"/>
      <c r="AM905" s="111"/>
      <c r="AN905" s="111"/>
      <c r="AO905" s="112"/>
      <c r="AP905" s="112"/>
      <c r="AQ905" s="112"/>
      <c r="AR905" s="112"/>
      <c r="AS905" s="112"/>
      <c r="AT905" s="112"/>
      <c r="AU905" s="112"/>
      <c r="AV905" s="112"/>
      <c r="AW905" s="105"/>
      <c r="AX905" s="105"/>
      <c r="AY905" s="105"/>
      <c r="AZ905" s="107"/>
      <c r="BA905" s="107"/>
    </row>
    <row r="906" spans="1:53" ht="27.95" customHeight="1">
      <c r="A906" s="31"/>
      <c r="B906" s="31"/>
      <c r="C906" s="32"/>
      <c r="E906" s="205"/>
      <c r="F906" s="215"/>
      <c r="G906" s="216"/>
      <c r="H906" s="216"/>
      <c r="I906" s="216"/>
      <c r="J906" s="216"/>
      <c r="K906" s="217"/>
      <c r="L906" s="218"/>
      <c r="M906" s="219"/>
      <c r="N906" s="282"/>
      <c r="O906" s="218"/>
      <c r="P906" s="219"/>
      <c r="Q906" s="282"/>
      <c r="R906" s="218"/>
      <c r="S906" s="218"/>
      <c r="T906" s="283"/>
      <c r="U906" s="284"/>
      <c r="V906" s="285"/>
      <c r="W906" s="239"/>
      <c r="X906" s="240"/>
      <c r="Y906" s="408"/>
      <c r="AC906" s="2"/>
      <c r="AD906" s="71"/>
      <c r="AE906" s="71"/>
      <c r="AF906" s="50"/>
      <c r="AG906" s="2"/>
      <c r="AH906" s="108"/>
      <c r="AI906" s="113"/>
      <c r="AJ906" s="113"/>
      <c r="AK906" s="113"/>
      <c r="AL906" s="113"/>
      <c r="AM906" s="113"/>
      <c r="AN906" s="113"/>
      <c r="AO906" s="114"/>
      <c r="AP906" s="114"/>
      <c r="AQ906" s="114"/>
      <c r="AR906" s="114"/>
      <c r="AS906" s="114"/>
      <c r="AT906" s="114"/>
      <c r="AU906" s="114"/>
      <c r="AV906" s="114"/>
      <c r="AW906" s="115"/>
      <c r="AX906" s="115"/>
      <c r="AY906" s="115"/>
      <c r="AZ906" s="107"/>
      <c r="BA906" s="107"/>
    </row>
    <row r="907" spans="1:53" ht="5.8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408"/>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row>
    <row r="908" spans="1:53" ht="14.1" customHeight="1">
      <c r="A908" s="286" t="s">
        <v>44</v>
      </c>
      <c r="B908" s="287"/>
      <c r="C908" s="287"/>
      <c r="D908" s="288"/>
      <c r="E908" s="352" t="s">
        <v>45</v>
      </c>
      <c r="F908" s="353"/>
      <c r="G908" s="353"/>
      <c r="H908" s="353"/>
      <c r="I908" s="353"/>
      <c r="J908" s="353"/>
      <c r="K908" s="353"/>
      <c r="L908" s="353"/>
      <c r="M908" s="353"/>
      <c r="N908" s="353"/>
      <c r="O908" s="353"/>
      <c r="P908" s="353"/>
      <c r="Q908" s="354"/>
      <c r="R908" s="292" t="s">
        <v>46</v>
      </c>
      <c r="S908" s="293"/>
      <c r="T908" s="294" t="s">
        <v>47</v>
      </c>
      <c r="U908" s="295"/>
      <c r="V908" s="296"/>
      <c r="W908" s="297" t="s">
        <v>48</v>
      </c>
      <c r="X908" s="298"/>
      <c r="Y908" s="408"/>
      <c r="AC908" s="2"/>
      <c r="AD908" s="105"/>
      <c r="AE908" s="105"/>
      <c r="AF908" s="105"/>
      <c r="AG908" s="105"/>
      <c r="AH908" s="105"/>
      <c r="AI908" s="105"/>
      <c r="AJ908" s="105"/>
      <c r="AK908" s="105"/>
      <c r="AL908" s="105"/>
      <c r="AM908" s="105"/>
      <c r="AN908" s="105"/>
      <c r="AO908" s="105"/>
      <c r="AP908" s="105"/>
      <c r="AQ908" s="105"/>
      <c r="AR908" s="105"/>
      <c r="AS908" s="105"/>
      <c r="AT908" s="105"/>
      <c r="AU908" s="105"/>
      <c r="AV908" s="105"/>
      <c r="AW908" s="105"/>
      <c r="AX908" s="105"/>
      <c r="AY908" s="105"/>
      <c r="AZ908" s="120"/>
      <c r="BA908" s="120"/>
    </row>
    <row r="909" spans="1:53" ht="20.100000000000001" customHeight="1" thickBot="1">
      <c r="A909" s="339"/>
      <c r="B909" s="340"/>
      <c r="C909" s="340"/>
      <c r="D909" s="341"/>
      <c r="E909" s="272"/>
      <c r="F909" s="273"/>
      <c r="G909" s="273"/>
      <c r="H909" s="273"/>
      <c r="I909" s="273"/>
      <c r="J909" s="273"/>
      <c r="K909" s="273"/>
      <c r="L909" s="273"/>
      <c r="M909" s="273"/>
      <c r="N909" s="273"/>
      <c r="O909" s="273"/>
      <c r="P909" s="273"/>
      <c r="Q909" s="274"/>
      <c r="R909" s="339"/>
      <c r="S909" s="340"/>
      <c r="T909" s="342"/>
      <c r="U909" s="343"/>
      <c r="V909" s="344"/>
      <c r="W909" s="235"/>
      <c r="X909" s="236"/>
      <c r="Y909" s="408"/>
      <c r="AC909" s="2"/>
      <c r="AD909" s="109"/>
      <c r="AE909" s="109"/>
      <c r="AF909" s="109"/>
      <c r="AG909" s="109"/>
      <c r="AH909" s="110"/>
      <c r="AI909" s="110"/>
      <c r="AJ909" s="110"/>
      <c r="AK909" s="110"/>
      <c r="AL909" s="110"/>
      <c r="AM909" s="110"/>
      <c r="AN909" s="110"/>
      <c r="AO909" s="110"/>
      <c r="AP909" s="110"/>
      <c r="AQ909" s="110"/>
      <c r="AR909" s="110"/>
      <c r="AS909" s="110"/>
      <c r="AT909" s="110"/>
      <c r="AU909" s="106"/>
      <c r="AV909" s="106"/>
      <c r="AW909" s="121"/>
      <c r="AX909" s="121"/>
      <c r="AY909" s="121"/>
      <c r="AZ909" s="107"/>
      <c r="BA909" s="107"/>
    </row>
    <row r="910" spans="1:53" ht="14.1" customHeight="1">
      <c r="A910" s="241" t="s">
        <v>49</v>
      </c>
      <c r="B910" s="220" t="s">
        <v>50</v>
      </c>
      <c r="C910" s="220"/>
      <c r="D910" s="220"/>
      <c r="E910" s="220" t="s">
        <v>51</v>
      </c>
      <c r="F910" s="220"/>
      <c r="G910" s="220"/>
      <c r="H910" s="220"/>
      <c r="I910" s="221" t="s">
        <v>68</v>
      </c>
      <c r="J910" s="221"/>
      <c r="K910" s="221"/>
      <c r="L910" s="220" t="s">
        <v>52</v>
      </c>
      <c r="M910" s="220"/>
      <c r="N910" s="246" t="s">
        <v>38</v>
      </c>
      <c r="O910" s="247"/>
      <c r="P910" s="248"/>
      <c r="Q910" s="246" t="s">
        <v>39</v>
      </c>
      <c r="R910" s="247"/>
      <c r="S910" s="249"/>
      <c r="T910" s="345"/>
      <c r="U910" s="345"/>
      <c r="V910" s="346"/>
      <c r="W910" s="237"/>
      <c r="X910" s="238"/>
      <c r="Y910" s="408"/>
      <c r="AC910" s="2"/>
      <c r="AD910" s="104"/>
      <c r="AE910" s="105"/>
      <c r="AF910" s="105"/>
      <c r="AG910" s="105"/>
      <c r="AH910" s="105"/>
      <c r="AI910" s="105"/>
      <c r="AJ910" s="105"/>
      <c r="AK910" s="105"/>
      <c r="AL910" s="161"/>
      <c r="AM910" s="161"/>
      <c r="AN910" s="161"/>
      <c r="AO910" s="105"/>
      <c r="AP910" s="105"/>
      <c r="AQ910" s="105"/>
      <c r="AR910" s="105"/>
      <c r="AS910" s="105"/>
      <c r="AT910" s="105"/>
      <c r="AU910" s="105"/>
      <c r="AV910" s="105"/>
      <c r="AW910" s="121"/>
      <c r="AX910" s="121"/>
      <c r="AY910" s="121"/>
      <c r="AZ910" s="107"/>
      <c r="BA910" s="107"/>
    </row>
    <row r="911" spans="1:53" ht="15" customHeight="1">
      <c r="A911" s="242"/>
      <c r="B911" s="347"/>
      <c r="C911" s="317"/>
      <c r="D911" s="348"/>
      <c r="E911" s="256" t="str">
        <f>IF(B911="","",L911+I911)</f>
        <v/>
      </c>
      <c r="F911" s="256"/>
      <c r="G911" s="256"/>
      <c r="H911" s="256"/>
      <c r="I911" s="256"/>
      <c r="J911" s="256"/>
      <c r="K911" s="256"/>
      <c r="L911" s="333"/>
      <c r="M911" s="334"/>
      <c r="N911" s="336">
        <v>0.1</v>
      </c>
      <c r="O911" s="268" t="str">
        <f>IF(L911=0,"",ROUND(L911*N911,0))</f>
        <v/>
      </c>
      <c r="P911" s="338"/>
      <c r="Q911" s="268" t="str">
        <f>IF(L911=0,"",L911+O911)</f>
        <v/>
      </c>
      <c r="R911" s="269"/>
      <c r="S911" s="269"/>
      <c r="T911" s="46" t="s">
        <v>54</v>
      </c>
      <c r="U911" s="244"/>
      <c r="V911" s="245"/>
      <c r="W911" s="239"/>
      <c r="X911" s="240"/>
      <c r="Y911" s="408"/>
      <c r="AC911" s="2"/>
      <c r="AD911" s="104"/>
      <c r="AE911" s="162"/>
      <c r="AF911" s="162"/>
      <c r="AG911" s="162"/>
      <c r="AH911" s="163"/>
      <c r="AI911" s="163"/>
      <c r="AJ911" s="163"/>
      <c r="AK911" s="163"/>
      <c r="AL911" s="163"/>
      <c r="AM911" s="163"/>
      <c r="AN911" s="163"/>
      <c r="AO911" s="163"/>
      <c r="AP911" s="163"/>
      <c r="AQ911" s="164"/>
      <c r="AR911" s="165"/>
      <c r="AS911" s="165"/>
      <c r="AT911" s="163"/>
      <c r="AU911" s="163"/>
      <c r="AV911" s="163"/>
      <c r="AW911" s="51"/>
      <c r="AX911" s="106"/>
      <c r="AY911" s="106"/>
      <c r="AZ911" s="107"/>
      <c r="BA911" s="107"/>
    </row>
    <row r="912" spans="1:53" ht="15" customHeight="1" thickBot="1">
      <c r="A912" s="243"/>
      <c r="B912" s="349"/>
      <c r="C912" s="350"/>
      <c r="D912" s="351"/>
      <c r="E912" s="257"/>
      <c r="F912" s="257"/>
      <c r="G912" s="257"/>
      <c r="H912" s="257"/>
      <c r="I912" s="257"/>
      <c r="J912" s="257"/>
      <c r="K912" s="257"/>
      <c r="L912" s="270"/>
      <c r="M912" s="335"/>
      <c r="N912" s="337"/>
      <c r="O912" s="270"/>
      <c r="P912" s="335"/>
      <c r="Q912" s="270"/>
      <c r="R912" s="271"/>
      <c r="S912" s="271"/>
      <c r="T912" s="47" t="s">
        <v>55</v>
      </c>
      <c r="U912" s="244"/>
      <c r="V912" s="245"/>
      <c r="W912" s="235"/>
      <c r="X912" s="236"/>
      <c r="Y912" s="408"/>
      <c r="AC912" s="2"/>
      <c r="AD912" s="104"/>
      <c r="AE912" s="162"/>
      <c r="AF912" s="162"/>
      <c r="AG912" s="162"/>
      <c r="AH912" s="163"/>
      <c r="AI912" s="163"/>
      <c r="AJ912" s="163"/>
      <c r="AK912" s="163"/>
      <c r="AL912" s="163"/>
      <c r="AM912" s="163"/>
      <c r="AN912" s="163"/>
      <c r="AO912" s="163"/>
      <c r="AP912" s="163"/>
      <c r="AQ912" s="164"/>
      <c r="AR912" s="165"/>
      <c r="AS912" s="165"/>
      <c r="AT912" s="163"/>
      <c r="AU912" s="163"/>
      <c r="AV912" s="163"/>
      <c r="AW912" s="51"/>
      <c r="AX912" s="106"/>
      <c r="AY912" s="106"/>
      <c r="AZ912" s="107"/>
      <c r="BA912" s="107"/>
    </row>
    <row r="913" spans="1:53" ht="14.1" customHeight="1">
      <c r="A913" s="31"/>
      <c r="B913" s="31"/>
      <c r="C913" s="32"/>
      <c r="E913" s="204" t="s">
        <v>56</v>
      </c>
      <c r="F913" s="206" t="s">
        <v>57</v>
      </c>
      <c r="G913" s="207"/>
      <c r="H913" s="207"/>
      <c r="I913" s="207"/>
      <c r="J913" s="207"/>
      <c r="K913" s="208"/>
      <c r="L913" s="209" t="s">
        <v>69</v>
      </c>
      <c r="M913" s="210"/>
      <c r="N913" s="211" t="s">
        <v>38</v>
      </c>
      <c r="O913" s="209"/>
      <c r="P913" s="210"/>
      <c r="Q913" s="211" t="s">
        <v>58</v>
      </c>
      <c r="R913" s="209"/>
      <c r="S913" s="209"/>
      <c r="T913" s="212" t="s">
        <v>59</v>
      </c>
      <c r="U913" s="213"/>
      <c r="V913" s="214"/>
      <c r="W913" s="237"/>
      <c r="X913" s="238"/>
      <c r="Y913" s="408"/>
      <c r="AC913" s="2"/>
      <c r="AD913" s="71"/>
      <c r="AE913" s="71"/>
      <c r="AF913" s="50"/>
      <c r="AG913" s="2"/>
      <c r="AH913" s="108"/>
      <c r="AI913" s="111"/>
      <c r="AJ913" s="111"/>
      <c r="AK913" s="111"/>
      <c r="AL913" s="111"/>
      <c r="AM913" s="111"/>
      <c r="AN913" s="111"/>
      <c r="AO913" s="112"/>
      <c r="AP913" s="112"/>
      <c r="AQ913" s="112"/>
      <c r="AR913" s="112"/>
      <c r="AS913" s="112"/>
      <c r="AT913" s="112"/>
      <c r="AU913" s="112"/>
      <c r="AV913" s="112"/>
      <c r="AW913" s="105"/>
      <c r="AX913" s="105"/>
      <c r="AY913" s="105"/>
      <c r="AZ913" s="107"/>
      <c r="BA913" s="107"/>
    </row>
    <row r="914" spans="1:53" ht="27.95" customHeight="1">
      <c r="A914" s="31"/>
      <c r="B914" s="31"/>
      <c r="C914" s="32"/>
      <c r="E914" s="205"/>
      <c r="F914" s="215"/>
      <c r="G914" s="216"/>
      <c r="H914" s="216"/>
      <c r="I914" s="216"/>
      <c r="J914" s="216"/>
      <c r="K914" s="217"/>
      <c r="L914" s="218"/>
      <c r="M914" s="219"/>
      <c r="N914" s="282"/>
      <c r="O914" s="218"/>
      <c r="P914" s="219"/>
      <c r="Q914" s="282"/>
      <c r="R914" s="218"/>
      <c r="S914" s="218"/>
      <c r="T914" s="283"/>
      <c r="U914" s="284"/>
      <c r="V914" s="285"/>
      <c r="W914" s="239"/>
      <c r="X914" s="240"/>
      <c r="Y914" s="408"/>
      <c r="AC914" s="2"/>
      <c r="AD914" s="71"/>
      <c r="AE914" s="71"/>
      <c r="AF914" s="50"/>
      <c r="AG914" s="2"/>
      <c r="AH914" s="108"/>
      <c r="AI914" s="113"/>
      <c r="AJ914" s="113"/>
      <c r="AK914" s="113"/>
      <c r="AL914" s="113"/>
      <c r="AM914" s="113"/>
      <c r="AN914" s="113"/>
      <c r="AO914" s="114"/>
      <c r="AP914" s="114"/>
      <c r="AQ914" s="114"/>
      <c r="AR914" s="114"/>
      <c r="AS914" s="114"/>
      <c r="AT914" s="114"/>
      <c r="AU914" s="114"/>
      <c r="AV914" s="114"/>
      <c r="AW914" s="115"/>
      <c r="AX914" s="115"/>
      <c r="AY914" s="115"/>
      <c r="AZ914" s="107"/>
      <c r="BA914" s="107"/>
    </row>
    <row r="915" spans="1:53" ht="5.8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408"/>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row>
    <row r="916" spans="1:53" ht="14.1" customHeight="1">
      <c r="A916" s="286" t="s">
        <v>44</v>
      </c>
      <c r="B916" s="287"/>
      <c r="C916" s="287"/>
      <c r="D916" s="288"/>
      <c r="E916" s="352" t="s">
        <v>45</v>
      </c>
      <c r="F916" s="353"/>
      <c r="G916" s="353"/>
      <c r="H916" s="353"/>
      <c r="I916" s="353"/>
      <c r="J916" s="353"/>
      <c r="K916" s="353"/>
      <c r="L916" s="353"/>
      <c r="M916" s="353"/>
      <c r="N916" s="353"/>
      <c r="O916" s="353"/>
      <c r="P916" s="353"/>
      <c r="Q916" s="354"/>
      <c r="R916" s="292" t="s">
        <v>46</v>
      </c>
      <c r="S916" s="293"/>
      <c r="T916" s="294" t="s">
        <v>47</v>
      </c>
      <c r="U916" s="295"/>
      <c r="V916" s="296"/>
      <c r="W916" s="297" t="s">
        <v>48</v>
      </c>
      <c r="X916" s="298"/>
      <c r="Y916" s="408"/>
      <c r="AC916" s="2"/>
      <c r="AD916" s="105"/>
      <c r="AE916" s="105"/>
      <c r="AF916" s="105"/>
      <c r="AG916" s="105"/>
      <c r="AH916" s="105"/>
      <c r="AI916" s="105"/>
      <c r="AJ916" s="105"/>
      <c r="AK916" s="105"/>
      <c r="AL916" s="105"/>
      <c r="AM916" s="105"/>
      <c r="AN916" s="105"/>
      <c r="AO916" s="105"/>
      <c r="AP916" s="105"/>
      <c r="AQ916" s="105"/>
      <c r="AR916" s="105"/>
      <c r="AS916" s="105"/>
      <c r="AT916" s="105"/>
      <c r="AU916" s="105"/>
      <c r="AV916" s="105"/>
      <c r="AW916" s="105"/>
      <c r="AX916" s="105"/>
      <c r="AY916" s="105"/>
      <c r="AZ916" s="120"/>
      <c r="BA916" s="120"/>
    </row>
    <row r="917" spans="1:53" ht="20.100000000000001" customHeight="1" thickBot="1">
      <c r="A917" s="339"/>
      <c r="B917" s="340"/>
      <c r="C917" s="340"/>
      <c r="D917" s="341"/>
      <c r="E917" s="272"/>
      <c r="F917" s="273"/>
      <c r="G917" s="273"/>
      <c r="H917" s="273"/>
      <c r="I917" s="273"/>
      <c r="J917" s="273"/>
      <c r="K917" s="273"/>
      <c r="L917" s="273"/>
      <c r="M917" s="273"/>
      <c r="N917" s="273"/>
      <c r="O917" s="273"/>
      <c r="P917" s="273"/>
      <c r="Q917" s="274"/>
      <c r="R917" s="339"/>
      <c r="S917" s="340"/>
      <c r="T917" s="342"/>
      <c r="U917" s="343"/>
      <c r="V917" s="344"/>
      <c r="W917" s="235"/>
      <c r="X917" s="236"/>
      <c r="Y917" s="408"/>
      <c r="AC917" s="2"/>
      <c r="AD917" s="109"/>
      <c r="AE917" s="109"/>
      <c r="AF917" s="109"/>
      <c r="AG917" s="109"/>
      <c r="AH917" s="110"/>
      <c r="AI917" s="110"/>
      <c r="AJ917" s="110"/>
      <c r="AK917" s="110"/>
      <c r="AL917" s="110"/>
      <c r="AM917" s="110"/>
      <c r="AN917" s="110"/>
      <c r="AO917" s="110"/>
      <c r="AP917" s="110"/>
      <c r="AQ917" s="110"/>
      <c r="AR917" s="110"/>
      <c r="AS917" s="110"/>
      <c r="AT917" s="110"/>
      <c r="AU917" s="106"/>
      <c r="AV917" s="106"/>
      <c r="AW917" s="121"/>
      <c r="AX917" s="121"/>
      <c r="AY917" s="121"/>
      <c r="AZ917" s="107"/>
      <c r="BA917" s="107"/>
    </row>
    <row r="918" spans="1:53" ht="14.1" customHeight="1">
      <c r="A918" s="241" t="s">
        <v>49</v>
      </c>
      <c r="B918" s="220" t="s">
        <v>50</v>
      </c>
      <c r="C918" s="220"/>
      <c r="D918" s="220"/>
      <c r="E918" s="220" t="s">
        <v>51</v>
      </c>
      <c r="F918" s="220"/>
      <c r="G918" s="220"/>
      <c r="H918" s="220"/>
      <c r="I918" s="221" t="s">
        <v>68</v>
      </c>
      <c r="J918" s="221"/>
      <c r="K918" s="221"/>
      <c r="L918" s="220" t="s">
        <v>52</v>
      </c>
      <c r="M918" s="220"/>
      <c r="N918" s="246" t="s">
        <v>38</v>
      </c>
      <c r="O918" s="247"/>
      <c r="P918" s="248"/>
      <c r="Q918" s="246" t="s">
        <v>39</v>
      </c>
      <c r="R918" s="247"/>
      <c r="S918" s="249"/>
      <c r="T918" s="345"/>
      <c r="U918" s="345"/>
      <c r="V918" s="346"/>
      <c r="W918" s="237"/>
      <c r="X918" s="238"/>
      <c r="Y918" s="408"/>
      <c r="AC918" s="2"/>
      <c r="AD918" s="104"/>
      <c r="AE918" s="105"/>
      <c r="AF918" s="105"/>
      <c r="AG918" s="105"/>
      <c r="AH918" s="105"/>
      <c r="AI918" s="105"/>
      <c r="AJ918" s="105"/>
      <c r="AK918" s="105"/>
      <c r="AL918" s="161"/>
      <c r="AM918" s="161"/>
      <c r="AN918" s="161"/>
      <c r="AO918" s="105"/>
      <c r="AP918" s="105"/>
      <c r="AQ918" s="105"/>
      <c r="AR918" s="105"/>
      <c r="AS918" s="105"/>
      <c r="AT918" s="105"/>
      <c r="AU918" s="105"/>
      <c r="AV918" s="105"/>
      <c r="AW918" s="121"/>
      <c r="AX918" s="121"/>
      <c r="AY918" s="121"/>
      <c r="AZ918" s="107"/>
      <c r="BA918" s="107"/>
    </row>
    <row r="919" spans="1:53" ht="15" customHeight="1">
      <c r="A919" s="242"/>
      <c r="B919" s="347"/>
      <c r="C919" s="317"/>
      <c r="D919" s="348"/>
      <c r="E919" s="256" t="str">
        <f>IF(B919="","",L919+I919)</f>
        <v/>
      </c>
      <c r="F919" s="256"/>
      <c r="G919" s="256"/>
      <c r="H919" s="256"/>
      <c r="I919" s="256"/>
      <c r="J919" s="256"/>
      <c r="K919" s="256"/>
      <c r="L919" s="333"/>
      <c r="M919" s="334"/>
      <c r="N919" s="336">
        <v>0.1</v>
      </c>
      <c r="O919" s="268" t="str">
        <f>IF(L919=0,"",ROUND(L919*N919,0))</f>
        <v/>
      </c>
      <c r="P919" s="338"/>
      <c r="Q919" s="268" t="str">
        <f>IF(L919=0,"",L919+O919)</f>
        <v/>
      </c>
      <c r="R919" s="269"/>
      <c r="S919" s="269"/>
      <c r="T919" s="46" t="s">
        <v>54</v>
      </c>
      <c r="U919" s="244"/>
      <c r="V919" s="245"/>
      <c r="W919" s="239"/>
      <c r="X919" s="240"/>
      <c r="Y919" s="408"/>
      <c r="AC919" s="2"/>
      <c r="AD919" s="104"/>
      <c r="AE919" s="162"/>
      <c r="AF919" s="162"/>
      <c r="AG919" s="162"/>
      <c r="AH919" s="163"/>
      <c r="AI919" s="163"/>
      <c r="AJ919" s="163"/>
      <c r="AK919" s="163"/>
      <c r="AL919" s="163"/>
      <c r="AM919" s="163"/>
      <c r="AN919" s="163"/>
      <c r="AO919" s="163"/>
      <c r="AP919" s="163"/>
      <c r="AQ919" s="164"/>
      <c r="AR919" s="165"/>
      <c r="AS919" s="165"/>
      <c r="AT919" s="163"/>
      <c r="AU919" s="163"/>
      <c r="AV919" s="163"/>
      <c r="AW919" s="51"/>
      <c r="AX919" s="106"/>
      <c r="AY919" s="106"/>
      <c r="AZ919" s="107"/>
      <c r="BA919" s="107"/>
    </row>
    <row r="920" spans="1:53" ht="15" customHeight="1" thickBot="1">
      <c r="A920" s="243"/>
      <c r="B920" s="349"/>
      <c r="C920" s="350"/>
      <c r="D920" s="351"/>
      <c r="E920" s="257"/>
      <c r="F920" s="257"/>
      <c r="G920" s="257"/>
      <c r="H920" s="257"/>
      <c r="I920" s="257"/>
      <c r="J920" s="257"/>
      <c r="K920" s="257"/>
      <c r="L920" s="270"/>
      <c r="M920" s="335"/>
      <c r="N920" s="337"/>
      <c r="O920" s="270"/>
      <c r="P920" s="335"/>
      <c r="Q920" s="270"/>
      <c r="R920" s="271"/>
      <c r="S920" s="271"/>
      <c r="T920" s="47" t="s">
        <v>55</v>
      </c>
      <c r="U920" s="244"/>
      <c r="V920" s="245"/>
      <c r="W920" s="235"/>
      <c r="X920" s="236"/>
      <c r="Y920" s="408"/>
      <c r="AC920" s="2"/>
      <c r="AD920" s="104"/>
      <c r="AE920" s="162"/>
      <c r="AF920" s="162"/>
      <c r="AG920" s="162"/>
      <c r="AH920" s="163"/>
      <c r="AI920" s="163"/>
      <c r="AJ920" s="163"/>
      <c r="AK920" s="163"/>
      <c r="AL920" s="163"/>
      <c r="AM920" s="163"/>
      <c r="AN920" s="163"/>
      <c r="AO920" s="163"/>
      <c r="AP920" s="163"/>
      <c r="AQ920" s="164"/>
      <c r="AR920" s="165"/>
      <c r="AS920" s="165"/>
      <c r="AT920" s="163"/>
      <c r="AU920" s="163"/>
      <c r="AV920" s="163"/>
      <c r="AW920" s="51"/>
      <c r="AX920" s="106"/>
      <c r="AY920" s="106"/>
      <c r="AZ920" s="107"/>
      <c r="BA920" s="107"/>
    </row>
    <row r="921" spans="1:53" ht="14.1" customHeight="1">
      <c r="A921" s="31"/>
      <c r="B921" s="31"/>
      <c r="C921" s="32"/>
      <c r="E921" s="204" t="s">
        <v>56</v>
      </c>
      <c r="F921" s="206" t="s">
        <v>57</v>
      </c>
      <c r="G921" s="207"/>
      <c r="H921" s="207"/>
      <c r="I921" s="207"/>
      <c r="J921" s="207"/>
      <c r="K921" s="208"/>
      <c r="L921" s="209" t="s">
        <v>69</v>
      </c>
      <c r="M921" s="210"/>
      <c r="N921" s="211" t="s">
        <v>38</v>
      </c>
      <c r="O921" s="209"/>
      <c r="P921" s="210"/>
      <c r="Q921" s="211" t="s">
        <v>58</v>
      </c>
      <c r="R921" s="209"/>
      <c r="S921" s="209"/>
      <c r="T921" s="212" t="s">
        <v>59</v>
      </c>
      <c r="U921" s="213"/>
      <c r="V921" s="214"/>
      <c r="W921" s="237"/>
      <c r="X921" s="238"/>
      <c r="Y921" s="408"/>
      <c r="AC921" s="2"/>
      <c r="AD921" s="71"/>
      <c r="AE921" s="71"/>
      <c r="AF921" s="50"/>
      <c r="AG921" s="2"/>
      <c r="AH921" s="108"/>
      <c r="AI921" s="111"/>
      <c r="AJ921" s="111"/>
      <c r="AK921" s="111"/>
      <c r="AL921" s="111"/>
      <c r="AM921" s="111"/>
      <c r="AN921" s="111"/>
      <c r="AO921" s="112"/>
      <c r="AP921" s="112"/>
      <c r="AQ921" s="112"/>
      <c r="AR921" s="112"/>
      <c r="AS921" s="112"/>
      <c r="AT921" s="112"/>
      <c r="AU921" s="112"/>
      <c r="AV921" s="112"/>
      <c r="AW921" s="105"/>
      <c r="AX921" s="105"/>
      <c r="AY921" s="105"/>
      <c r="AZ921" s="107"/>
      <c r="BA921" s="107"/>
    </row>
    <row r="922" spans="1:53" ht="27.95" customHeight="1">
      <c r="A922" s="31"/>
      <c r="B922" s="31"/>
      <c r="C922" s="32"/>
      <c r="E922" s="205"/>
      <c r="F922" s="215"/>
      <c r="G922" s="216"/>
      <c r="H922" s="216"/>
      <c r="I922" s="216"/>
      <c r="J922" s="216"/>
      <c r="K922" s="217"/>
      <c r="L922" s="218"/>
      <c r="M922" s="219"/>
      <c r="N922" s="282"/>
      <c r="O922" s="218"/>
      <c r="P922" s="219"/>
      <c r="Q922" s="282"/>
      <c r="R922" s="218"/>
      <c r="S922" s="218"/>
      <c r="T922" s="283"/>
      <c r="U922" s="284"/>
      <c r="V922" s="285"/>
      <c r="W922" s="239"/>
      <c r="X922" s="240"/>
      <c r="Y922" s="408"/>
      <c r="AC922" s="2"/>
      <c r="AD922" s="71"/>
      <c r="AE922" s="71"/>
      <c r="AF922" s="50"/>
      <c r="AG922" s="2"/>
      <c r="AH922" s="108"/>
      <c r="AI922" s="113"/>
      <c r="AJ922" s="113"/>
      <c r="AK922" s="113"/>
      <c r="AL922" s="113"/>
      <c r="AM922" s="113"/>
      <c r="AN922" s="113"/>
      <c r="AO922" s="114"/>
      <c r="AP922" s="114"/>
      <c r="AQ922" s="114"/>
      <c r="AR922" s="114"/>
      <c r="AS922" s="114"/>
      <c r="AT922" s="114"/>
      <c r="AU922" s="114"/>
      <c r="AV922" s="114"/>
      <c r="AW922" s="115"/>
      <c r="AX922" s="115"/>
      <c r="AY922" s="115"/>
      <c r="AZ922" s="107"/>
      <c r="BA922" s="107"/>
    </row>
    <row r="923" spans="1:53" ht="5.8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408"/>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row>
    <row r="924" spans="1:53" ht="14.1" customHeight="1">
      <c r="A924" s="286" t="s">
        <v>44</v>
      </c>
      <c r="B924" s="287"/>
      <c r="C924" s="287"/>
      <c r="D924" s="288"/>
      <c r="E924" s="352" t="s">
        <v>45</v>
      </c>
      <c r="F924" s="353"/>
      <c r="G924" s="353"/>
      <c r="H924" s="353"/>
      <c r="I924" s="353"/>
      <c r="J924" s="353"/>
      <c r="K924" s="353"/>
      <c r="L924" s="353"/>
      <c r="M924" s="353"/>
      <c r="N924" s="353"/>
      <c r="O924" s="353"/>
      <c r="P924" s="353"/>
      <c r="Q924" s="354"/>
      <c r="R924" s="292" t="s">
        <v>46</v>
      </c>
      <c r="S924" s="293"/>
      <c r="T924" s="294" t="s">
        <v>47</v>
      </c>
      <c r="U924" s="295"/>
      <c r="V924" s="296"/>
      <c r="W924" s="297" t="s">
        <v>48</v>
      </c>
      <c r="X924" s="298"/>
      <c r="Y924" s="408"/>
      <c r="AC924" s="2"/>
      <c r="AD924" s="105"/>
      <c r="AE924" s="105"/>
      <c r="AF924" s="105"/>
      <c r="AG924" s="105"/>
      <c r="AH924" s="105"/>
      <c r="AI924" s="105"/>
      <c r="AJ924" s="105"/>
      <c r="AK924" s="105"/>
      <c r="AL924" s="105"/>
      <c r="AM924" s="105"/>
      <c r="AN924" s="105"/>
      <c r="AO924" s="105"/>
      <c r="AP924" s="105"/>
      <c r="AQ924" s="105"/>
      <c r="AR924" s="105"/>
      <c r="AS924" s="105"/>
      <c r="AT924" s="105"/>
      <c r="AU924" s="105"/>
      <c r="AV924" s="105"/>
      <c r="AW924" s="105"/>
      <c r="AX924" s="105"/>
      <c r="AY924" s="105"/>
      <c r="AZ924" s="120"/>
      <c r="BA924" s="120"/>
    </row>
    <row r="925" spans="1:53" ht="20.100000000000001" customHeight="1" thickBot="1">
      <c r="A925" s="339"/>
      <c r="B925" s="340"/>
      <c r="C925" s="340"/>
      <c r="D925" s="341"/>
      <c r="E925" s="272"/>
      <c r="F925" s="273"/>
      <c r="G925" s="273"/>
      <c r="H925" s="273"/>
      <c r="I925" s="273"/>
      <c r="J925" s="273"/>
      <c r="K925" s="273"/>
      <c r="L925" s="273"/>
      <c r="M925" s="273"/>
      <c r="N925" s="273"/>
      <c r="O925" s="273"/>
      <c r="P925" s="273"/>
      <c r="Q925" s="274"/>
      <c r="R925" s="339"/>
      <c r="S925" s="340"/>
      <c r="T925" s="342"/>
      <c r="U925" s="343"/>
      <c r="V925" s="344"/>
      <c r="W925" s="235"/>
      <c r="X925" s="236"/>
      <c r="Y925" s="408"/>
      <c r="AC925" s="2"/>
      <c r="AD925" s="109"/>
      <c r="AE925" s="109"/>
      <c r="AF925" s="109"/>
      <c r="AG925" s="109"/>
      <c r="AH925" s="110"/>
      <c r="AI925" s="110"/>
      <c r="AJ925" s="110"/>
      <c r="AK925" s="110"/>
      <c r="AL925" s="110"/>
      <c r="AM925" s="110"/>
      <c r="AN925" s="110"/>
      <c r="AO925" s="110"/>
      <c r="AP925" s="110"/>
      <c r="AQ925" s="110"/>
      <c r="AR925" s="110"/>
      <c r="AS925" s="110"/>
      <c r="AT925" s="110"/>
      <c r="AU925" s="106"/>
      <c r="AV925" s="106"/>
      <c r="AW925" s="121"/>
      <c r="AX925" s="121"/>
      <c r="AY925" s="121"/>
      <c r="AZ925" s="107"/>
      <c r="BA925" s="107"/>
    </row>
    <row r="926" spans="1:53" ht="14.1" customHeight="1">
      <c r="A926" s="241" t="s">
        <v>49</v>
      </c>
      <c r="B926" s="220" t="s">
        <v>50</v>
      </c>
      <c r="C926" s="220"/>
      <c r="D926" s="220"/>
      <c r="E926" s="220" t="s">
        <v>51</v>
      </c>
      <c r="F926" s="220"/>
      <c r="G926" s="220"/>
      <c r="H926" s="220"/>
      <c r="I926" s="221" t="s">
        <v>68</v>
      </c>
      <c r="J926" s="221"/>
      <c r="K926" s="221"/>
      <c r="L926" s="220" t="s">
        <v>52</v>
      </c>
      <c r="M926" s="220"/>
      <c r="N926" s="246" t="s">
        <v>38</v>
      </c>
      <c r="O926" s="247"/>
      <c r="P926" s="248"/>
      <c r="Q926" s="246" t="s">
        <v>39</v>
      </c>
      <c r="R926" s="247"/>
      <c r="S926" s="249"/>
      <c r="T926" s="345"/>
      <c r="U926" s="345"/>
      <c r="V926" s="346"/>
      <c r="W926" s="237"/>
      <c r="X926" s="238"/>
      <c r="Y926" s="408"/>
      <c r="AC926" s="2"/>
      <c r="AD926" s="104"/>
      <c r="AE926" s="105"/>
      <c r="AF926" s="105"/>
      <c r="AG926" s="105"/>
      <c r="AH926" s="105"/>
      <c r="AI926" s="105"/>
      <c r="AJ926" s="105"/>
      <c r="AK926" s="105"/>
      <c r="AL926" s="161"/>
      <c r="AM926" s="161"/>
      <c r="AN926" s="161"/>
      <c r="AO926" s="105"/>
      <c r="AP926" s="105"/>
      <c r="AQ926" s="105"/>
      <c r="AR926" s="105"/>
      <c r="AS926" s="105"/>
      <c r="AT926" s="105"/>
      <c r="AU926" s="105"/>
      <c r="AV926" s="105"/>
      <c r="AW926" s="121"/>
      <c r="AX926" s="121"/>
      <c r="AY926" s="121"/>
      <c r="AZ926" s="107"/>
      <c r="BA926" s="107"/>
    </row>
    <row r="927" spans="1:53" ht="15" customHeight="1">
      <c r="A927" s="242"/>
      <c r="B927" s="347"/>
      <c r="C927" s="317"/>
      <c r="D927" s="348"/>
      <c r="E927" s="256" t="str">
        <f>IF(B927="","",L927+I927)</f>
        <v/>
      </c>
      <c r="F927" s="256"/>
      <c r="G927" s="256"/>
      <c r="H927" s="256"/>
      <c r="I927" s="256"/>
      <c r="J927" s="256"/>
      <c r="K927" s="256"/>
      <c r="L927" s="333"/>
      <c r="M927" s="334"/>
      <c r="N927" s="336">
        <v>0.1</v>
      </c>
      <c r="O927" s="268" t="str">
        <f>IF(L927=0,"",ROUND(L927*N927,0))</f>
        <v/>
      </c>
      <c r="P927" s="338"/>
      <c r="Q927" s="268" t="str">
        <f>IF(L927=0,"",L927+O927)</f>
        <v/>
      </c>
      <c r="R927" s="269"/>
      <c r="S927" s="269"/>
      <c r="T927" s="46" t="s">
        <v>54</v>
      </c>
      <c r="U927" s="244"/>
      <c r="V927" s="245"/>
      <c r="W927" s="239"/>
      <c r="X927" s="240"/>
      <c r="Y927" s="408"/>
      <c r="AC927" s="2"/>
      <c r="AD927" s="104"/>
      <c r="AE927" s="162"/>
      <c r="AF927" s="162"/>
      <c r="AG927" s="162"/>
      <c r="AH927" s="163"/>
      <c r="AI927" s="163"/>
      <c r="AJ927" s="163"/>
      <c r="AK927" s="163"/>
      <c r="AL927" s="163"/>
      <c r="AM927" s="163"/>
      <c r="AN927" s="163"/>
      <c r="AO927" s="163"/>
      <c r="AP927" s="163"/>
      <c r="AQ927" s="164"/>
      <c r="AR927" s="165"/>
      <c r="AS927" s="165"/>
      <c r="AT927" s="163"/>
      <c r="AU927" s="163"/>
      <c r="AV927" s="163"/>
      <c r="AW927" s="51"/>
      <c r="AX927" s="106"/>
      <c r="AY927" s="106"/>
      <c r="AZ927" s="107"/>
      <c r="BA927" s="107"/>
    </row>
    <row r="928" spans="1:53" ht="15" customHeight="1" thickBot="1">
      <c r="A928" s="243"/>
      <c r="B928" s="349"/>
      <c r="C928" s="350"/>
      <c r="D928" s="351"/>
      <c r="E928" s="257"/>
      <c r="F928" s="257"/>
      <c r="G928" s="257"/>
      <c r="H928" s="257"/>
      <c r="I928" s="257"/>
      <c r="J928" s="257"/>
      <c r="K928" s="257"/>
      <c r="L928" s="270"/>
      <c r="M928" s="335"/>
      <c r="N928" s="337"/>
      <c r="O928" s="270"/>
      <c r="P928" s="335"/>
      <c r="Q928" s="270"/>
      <c r="R928" s="271"/>
      <c r="S928" s="271"/>
      <c r="T928" s="47" t="s">
        <v>55</v>
      </c>
      <c r="U928" s="244"/>
      <c r="V928" s="245"/>
      <c r="W928" s="235"/>
      <c r="X928" s="236"/>
      <c r="Y928" s="408"/>
      <c r="AC928" s="2"/>
      <c r="AD928" s="104"/>
      <c r="AE928" s="162"/>
      <c r="AF928" s="162"/>
      <c r="AG928" s="162"/>
      <c r="AH928" s="163"/>
      <c r="AI928" s="163"/>
      <c r="AJ928" s="163"/>
      <c r="AK928" s="163"/>
      <c r="AL928" s="163"/>
      <c r="AM928" s="163"/>
      <c r="AN928" s="163"/>
      <c r="AO928" s="163"/>
      <c r="AP928" s="163"/>
      <c r="AQ928" s="164"/>
      <c r="AR928" s="165"/>
      <c r="AS928" s="165"/>
      <c r="AT928" s="163"/>
      <c r="AU928" s="163"/>
      <c r="AV928" s="163"/>
      <c r="AW928" s="51"/>
      <c r="AX928" s="106"/>
      <c r="AY928" s="106"/>
      <c r="AZ928" s="107"/>
      <c r="BA928" s="107"/>
    </row>
    <row r="929" spans="1:54" ht="14.1" customHeight="1">
      <c r="A929" s="31"/>
      <c r="B929" s="31"/>
      <c r="C929" s="32"/>
      <c r="E929" s="204" t="s">
        <v>56</v>
      </c>
      <c r="F929" s="206" t="s">
        <v>57</v>
      </c>
      <c r="G929" s="207"/>
      <c r="H929" s="207"/>
      <c r="I929" s="207"/>
      <c r="J929" s="207"/>
      <c r="K929" s="208"/>
      <c r="L929" s="209" t="s">
        <v>69</v>
      </c>
      <c r="M929" s="210"/>
      <c r="N929" s="211" t="s">
        <v>38</v>
      </c>
      <c r="O929" s="209"/>
      <c r="P929" s="210"/>
      <c r="Q929" s="211" t="s">
        <v>58</v>
      </c>
      <c r="R929" s="209"/>
      <c r="S929" s="209"/>
      <c r="T929" s="212" t="s">
        <v>59</v>
      </c>
      <c r="U929" s="213"/>
      <c r="V929" s="214"/>
      <c r="W929" s="237"/>
      <c r="X929" s="238"/>
      <c r="Y929" s="408"/>
      <c r="AC929" s="2"/>
      <c r="AD929" s="71"/>
      <c r="AE929" s="71"/>
      <c r="AF929" s="50"/>
      <c r="AG929" s="2"/>
      <c r="AH929" s="108"/>
      <c r="AI929" s="111"/>
      <c r="AJ929" s="111"/>
      <c r="AK929" s="111"/>
      <c r="AL929" s="111"/>
      <c r="AM929" s="111"/>
      <c r="AN929" s="111"/>
      <c r="AO929" s="112"/>
      <c r="AP929" s="112"/>
      <c r="AQ929" s="112"/>
      <c r="AR929" s="112"/>
      <c r="AS929" s="112"/>
      <c r="AT929" s="112"/>
      <c r="AU929" s="112"/>
      <c r="AV929" s="112"/>
      <c r="AW929" s="105"/>
      <c r="AX929" s="105"/>
      <c r="AY929" s="105"/>
      <c r="AZ929" s="107"/>
      <c r="BA929" s="107"/>
    </row>
    <row r="930" spans="1:54" ht="27.95" customHeight="1">
      <c r="A930" s="31"/>
      <c r="B930" s="31"/>
      <c r="C930" s="32"/>
      <c r="E930" s="205"/>
      <c r="F930" s="215"/>
      <c r="G930" s="216"/>
      <c r="H930" s="216"/>
      <c r="I930" s="216"/>
      <c r="J930" s="216"/>
      <c r="K930" s="217"/>
      <c r="L930" s="218"/>
      <c r="M930" s="219"/>
      <c r="N930" s="282"/>
      <c r="O930" s="218"/>
      <c r="P930" s="219"/>
      <c r="Q930" s="282"/>
      <c r="R930" s="218"/>
      <c r="S930" s="218"/>
      <c r="T930" s="283"/>
      <c r="U930" s="284"/>
      <c r="V930" s="285"/>
      <c r="W930" s="239"/>
      <c r="X930" s="240"/>
      <c r="Y930" s="408"/>
      <c r="AC930" s="2"/>
      <c r="AD930" s="71"/>
      <c r="AE930" s="71"/>
      <c r="AF930" s="50"/>
      <c r="AG930" s="2"/>
      <c r="AH930" s="108"/>
      <c r="AI930" s="113"/>
      <c r="AJ930" s="113"/>
      <c r="AK930" s="113"/>
      <c r="AL930" s="113"/>
      <c r="AM930" s="113"/>
      <c r="AN930" s="113"/>
      <c r="AO930" s="114"/>
      <c r="AP930" s="114"/>
      <c r="AQ930" s="114"/>
      <c r="AR930" s="114"/>
      <c r="AS930" s="114"/>
      <c r="AT930" s="114"/>
      <c r="AU930" s="114"/>
      <c r="AV930" s="114"/>
      <c r="AW930" s="115"/>
      <c r="AX930" s="115"/>
      <c r="AY930" s="115"/>
      <c r="AZ930" s="107"/>
      <c r="BA930" s="107"/>
    </row>
    <row r="931" spans="1:54" ht="30" customHeight="1">
      <c r="A931" s="48"/>
      <c r="B931" s="48"/>
      <c r="C931" s="48"/>
      <c r="D931" s="48"/>
      <c r="E931" s="48"/>
      <c r="F931" s="48"/>
      <c r="G931" s="48"/>
      <c r="H931" s="48"/>
      <c r="I931" s="48"/>
      <c r="J931" s="48"/>
      <c r="K931" s="48"/>
      <c r="L931" s="48"/>
      <c r="M931" s="48"/>
      <c r="N931" s="48"/>
      <c r="O931" s="97"/>
      <c r="P931" s="97"/>
      <c r="Q931" s="48"/>
      <c r="R931" s="48"/>
      <c r="S931" s="48"/>
      <c r="T931" s="48"/>
      <c r="U931" s="48"/>
      <c r="V931" s="48"/>
      <c r="W931" s="48"/>
      <c r="X931" s="48"/>
      <c r="Y931" s="408" t="s">
        <v>102</v>
      </c>
      <c r="AE931" s="119"/>
      <c r="AF931" s="119"/>
      <c r="AG931" s="119"/>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19"/>
    </row>
    <row r="932" spans="1:54" ht="14.1" customHeight="1">
      <c r="A932" s="286" t="s">
        <v>44</v>
      </c>
      <c r="B932" s="287"/>
      <c r="C932" s="287"/>
      <c r="D932" s="288"/>
      <c r="E932" s="352" t="s">
        <v>45</v>
      </c>
      <c r="F932" s="353"/>
      <c r="G932" s="353"/>
      <c r="H932" s="353"/>
      <c r="I932" s="353"/>
      <c r="J932" s="353"/>
      <c r="K932" s="353"/>
      <c r="L932" s="353"/>
      <c r="M932" s="353"/>
      <c r="N932" s="353"/>
      <c r="O932" s="353"/>
      <c r="P932" s="353"/>
      <c r="Q932" s="354"/>
      <c r="R932" s="292" t="s">
        <v>46</v>
      </c>
      <c r="S932" s="293"/>
      <c r="T932" s="294" t="s">
        <v>47</v>
      </c>
      <c r="U932" s="295"/>
      <c r="V932" s="296"/>
      <c r="W932" s="297" t="s">
        <v>48</v>
      </c>
      <c r="X932" s="298"/>
      <c r="Y932" s="408"/>
      <c r="AC932" s="2"/>
      <c r="AD932" s="105"/>
      <c r="AE932" s="105"/>
      <c r="AF932" s="105"/>
      <c r="AG932" s="105"/>
      <c r="AH932" s="105"/>
      <c r="AI932" s="105"/>
      <c r="AJ932" s="105"/>
      <c r="AK932" s="105"/>
      <c r="AL932" s="105"/>
      <c r="AM932" s="105"/>
      <c r="AN932" s="105"/>
      <c r="AO932" s="105"/>
      <c r="AP932" s="105"/>
      <c r="AQ932" s="105"/>
      <c r="AR932" s="105"/>
      <c r="AS932" s="105"/>
      <c r="AT932" s="105"/>
      <c r="AU932" s="105"/>
      <c r="AV932" s="105"/>
      <c r="AW932" s="105"/>
      <c r="AX932" s="105"/>
      <c r="AY932" s="105"/>
      <c r="AZ932" s="120"/>
      <c r="BA932" s="120"/>
    </row>
    <row r="933" spans="1:54" ht="20.100000000000001" customHeight="1" thickBot="1">
      <c r="A933" s="339"/>
      <c r="B933" s="340"/>
      <c r="C933" s="340"/>
      <c r="D933" s="341"/>
      <c r="E933" s="272"/>
      <c r="F933" s="273"/>
      <c r="G933" s="273"/>
      <c r="H933" s="273"/>
      <c r="I933" s="273"/>
      <c r="J933" s="273"/>
      <c r="K933" s="273"/>
      <c r="L933" s="273"/>
      <c r="M933" s="273"/>
      <c r="N933" s="273"/>
      <c r="O933" s="273"/>
      <c r="P933" s="273"/>
      <c r="Q933" s="274"/>
      <c r="R933" s="339"/>
      <c r="S933" s="340"/>
      <c r="T933" s="342"/>
      <c r="U933" s="343"/>
      <c r="V933" s="344"/>
      <c r="W933" s="235"/>
      <c r="X933" s="236"/>
      <c r="Y933" s="408"/>
      <c r="AC933" s="2"/>
      <c r="AD933" s="109"/>
      <c r="AE933" s="109"/>
      <c r="AF933" s="109"/>
      <c r="AG933" s="109"/>
      <c r="AH933" s="110"/>
      <c r="AI933" s="110"/>
      <c r="AJ933" s="110"/>
      <c r="AK933" s="110"/>
      <c r="AL933" s="110"/>
      <c r="AM933" s="110"/>
      <c r="AN933" s="110"/>
      <c r="AO933" s="110"/>
      <c r="AP933" s="110"/>
      <c r="AQ933" s="110"/>
      <c r="AR933" s="110"/>
      <c r="AS933" s="110"/>
      <c r="AT933" s="110"/>
      <c r="AU933" s="106"/>
      <c r="AV933" s="106"/>
      <c r="AW933" s="121"/>
      <c r="AX933" s="121"/>
      <c r="AY933" s="121"/>
      <c r="AZ933" s="107"/>
      <c r="BA933" s="107"/>
    </row>
    <row r="934" spans="1:54" ht="14.1" customHeight="1">
      <c r="A934" s="241" t="s">
        <v>49</v>
      </c>
      <c r="B934" s="220" t="s">
        <v>50</v>
      </c>
      <c r="C934" s="220"/>
      <c r="D934" s="220"/>
      <c r="E934" s="220" t="s">
        <v>51</v>
      </c>
      <c r="F934" s="220"/>
      <c r="G934" s="220"/>
      <c r="H934" s="220"/>
      <c r="I934" s="221" t="s">
        <v>68</v>
      </c>
      <c r="J934" s="221"/>
      <c r="K934" s="221"/>
      <c r="L934" s="220" t="s">
        <v>52</v>
      </c>
      <c r="M934" s="220"/>
      <c r="N934" s="246" t="s">
        <v>38</v>
      </c>
      <c r="O934" s="247"/>
      <c r="P934" s="248"/>
      <c r="Q934" s="246" t="s">
        <v>39</v>
      </c>
      <c r="R934" s="247"/>
      <c r="S934" s="249"/>
      <c r="T934" s="345"/>
      <c r="U934" s="345"/>
      <c r="V934" s="346"/>
      <c r="W934" s="237"/>
      <c r="X934" s="238"/>
      <c r="Y934" s="408"/>
      <c r="AC934" s="2"/>
      <c r="AD934" s="104"/>
      <c r="AE934" s="105"/>
      <c r="AF934" s="105"/>
      <c r="AG934" s="105"/>
      <c r="AH934" s="105"/>
      <c r="AI934" s="105"/>
      <c r="AJ934" s="105"/>
      <c r="AK934" s="105"/>
      <c r="AL934" s="161"/>
      <c r="AM934" s="161"/>
      <c r="AN934" s="161"/>
      <c r="AO934" s="105"/>
      <c r="AP934" s="105"/>
      <c r="AQ934" s="105"/>
      <c r="AR934" s="105"/>
      <c r="AS934" s="105"/>
      <c r="AT934" s="105"/>
      <c r="AU934" s="105"/>
      <c r="AV934" s="105"/>
      <c r="AW934" s="121"/>
      <c r="AX934" s="121"/>
      <c r="AY934" s="121"/>
      <c r="AZ934" s="107"/>
      <c r="BA934" s="107"/>
    </row>
    <row r="935" spans="1:54" ht="15" customHeight="1">
      <c r="A935" s="242"/>
      <c r="B935" s="347"/>
      <c r="C935" s="317"/>
      <c r="D935" s="348"/>
      <c r="E935" s="256" t="str">
        <f>IF(B935="","",L935+I935)</f>
        <v/>
      </c>
      <c r="F935" s="256"/>
      <c r="G935" s="256"/>
      <c r="H935" s="256"/>
      <c r="I935" s="256"/>
      <c r="J935" s="256"/>
      <c r="K935" s="256"/>
      <c r="L935" s="333"/>
      <c r="M935" s="334"/>
      <c r="N935" s="336">
        <v>0.1</v>
      </c>
      <c r="O935" s="268" t="str">
        <f>IF(L935=0,"",ROUND(L935*N935,0))</f>
        <v/>
      </c>
      <c r="P935" s="338"/>
      <c r="Q935" s="268" t="str">
        <f>IF(L935=0,"",L935+O935)</f>
        <v/>
      </c>
      <c r="R935" s="269"/>
      <c r="S935" s="269"/>
      <c r="T935" s="46" t="s">
        <v>54</v>
      </c>
      <c r="U935" s="244"/>
      <c r="V935" s="245"/>
      <c r="W935" s="239"/>
      <c r="X935" s="240"/>
      <c r="Y935" s="408"/>
      <c r="AC935" s="2"/>
      <c r="AD935" s="104"/>
      <c r="AE935" s="162"/>
      <c r="AF935" s="162"/>
      <c r="AG935" s="162"/>
      <c r="AH935" s="163"/>
      <c r="AI935" s="163"/>
      <c r="AJ935" s="163"/>
      <c r="AK935" s="163"/>
      <c r="AL935" s="163"/>
      <c r="AM935" s="163"/>
      <c r="AN935" s="163"/>
      <c r="AO935" s="163"/>
      <c r="AP935" s="163"/>
      <c r="AQ935" s="164"/>
      <c r="AR935" s="165"/>
      <c r="AS935" s="165"/>
      <c r="AT935" s="163"/>
      <c r="AU935" s="163"/>
      <c r="AV935" s="163"/>
      <c r="AW935" s="51"/>
      <c r="AX935" s="106"/>
      <c r="AY935" s="106"/>
      <c r="AZ935" s="107"/>
      <c r="BA935" s="107"/>
    </row>
    <row r="936" spans="1:54" ht="15" customHeight="1" thickBot="1">
      <c r="A936" s="243"/>
      <c r="B936" s="349"/>
      <c r="C936" s="350"/>
      <c r="D936" s="351"/>
      <c r="E936" s="257"/>
      <c r="F936" s="257"/>
      <c r="G936" s="257"/>
      <c r="H936" s="257"/>
      <c r="I936" s="257"/>
      <c r="J936" s="257"/>
      <c r="K936" s="257"/>
      <c r="L936" s="270"/>
      <c r="M936" s="335"/>
      <c r="N936" s="337"/>
      <c r="O936" s="270"/>
      <c r="P936" s="335"/>
      <c r="Q936" s="270"/>
      <c r="R936" s="271"/>
      <c r="S936" s="271"/>
      <c r="T936" s="47" t="s">
        <v>55</v>
      </c>
      <c r="U936" s="244"/>
      <c r="V936" s="245"/>
      <c r="W936" s="235"/>
      <c r="X936" s="236"/>
      <c r="Y936" s="408"/>
      <c r="AC936" s="2"/>
      <c r="AD936" s="104"/>
      <c r="AE936" s="162"/>
      <c r="AF936" s="162"/>
      <c r="AG936" s="162"/>
      <c r="AH936" s="163"/>
      <c r="AI936" s="163"/>
      <c r="AJ936" s="163"/>
      <c r="AK936" s="163"/>
      <c r="AL936" s="163"/>
      <c r="AM936" s="163"/>
      <c r="AN936" s="163"/>
      <c r="AO936" s="163"/>
      <c r="AP936" s="163"/>
      <c r="AQ936" s="164"/>
      <c r="AR936" s="165"/>
      <c r="AS936" s="165"/>
      <c r="AT936" s="163"/>
      <c r="AU936" s="163"/>
      <c r="AV936" s="163"/>
      <c r="AW936" s="51"/>
      <c r="AX936" s="106"/>
      <c r="AY936" s="106"/>
      <c r="AZ936" s="107"/>
      <c r="BA936" s="107"/>
    </row>
    <row r="937" spans="1:54" ht="14.1" customHeight="1">
      <c r="A937" s="31"/>
      <c r="B937" s="31"/>
      <c r="C937" s="32"/>
      <c r="E937" s="204" t="s">
        <v>56</v>
      </c>
      <c r="F937" s="206" t="s">
        <v>57</v>
      </c>
      <c r="G937" s="207"/>
      <c r="H937" s="207"/>
      <c r="I937" s="207"/>
      <c r="J937" s="207"/>
      <c r="K937" s="208"/>
      <c r="L937" s="209" t="s">
        <v>69</v>
      </c>
      <c r="M937" s="210"/>
      <c r="N937" s="211" t="s">
        <v>38</v>
      </c>
      <c r="O937" s="209"/>
      <c r="P937" s="210"/>
      <c r="Q937" s="211" t="s">
        <v>58</v>
      </c>
      <c r="R937" s="209"/>
      <c r="S937" s="209"/>
      <c r="T937" s="212" t="s">
        <v>59</v>
      </c>
      <c r="U937" s="213"/>
      <c r="V937" s="214"/>
      <c r="W937" s="237"/>
      <c r="X937" s="238"/>
      <c r="Y937" s="408"/>
      <c r="AC937" s="2"/>
      <c r="AD937" s="71"/>
      <c r="AE937" s="71"/>
      <c r="AF937" s="50"/>
      <c r="AG937" s="2"/>
      <c r="AH937" s="108"/>
      <c r="AI937" s="111"/>
      <c r="AJ937" s="111"/>
      <c r="AK937" s="111"/>
      <c r="AL937" s="111"/>
      <c r="AM937" s="111"/>
      <c r="AN937" s="111"/>
      <c r="AO937" s="112"/>
      <c r="AP937" s="112"/>
      <c r="AQ937" s="112"/>
      <c r="AR937" s="112"/>
      <c r="AS937" s="112"/>
      <c r="AT937" s="112"/>
      <c r="AU937" s="112"/>
      <c r="AV937" s="112"/>
      <c r="AW937" s="105"/>
      <c r="AX937" s="105"/>
      <c r="AY937" s="105"/>
      <c r="AZ937" s="107"/>
      <c r="BA937" s="107"/>
    </row>
    <row r="938" spans="1:54" ht="27.95" customHeight="1">
      <c r="A938" s="31"/>
      <c r="B938" s="31"/>
      <c r="C938" s="32"/>
      <c r="E938" s="205"/>
      <c r="F938" s="215"/>
      <c r="G938" s="216"/>
      <c r="H938" s="216"/>
      <c r="I938" s="216"/>
      <c r="J938" s="216"/>
      <c r="K938" s="217"/>
      <c r="L938" s="218"/>
      <c r="M938" s="219"/>
      <c r="N938" s="282"/>
      <c r="O938" s="218"/>
      <c r="P938" s="219"/>
      <c r="Q938" s="282"/>
      <c r="R938" s="218"/>
      <c r="S938" s="218"/>
      <c r="T938" s="283"/>
      <c r="U938" s="284"/>
      <c r="V938" s="285"/>
      <c r="W938" s="239"/>
      <c r="X938" s="240"/>
      <c r="Y938" s="408"/>
      <c r="AC938" s="2"/>
      <c r="AD938" s="71"/>
      <c r="AE938" s="71"/>
      <c r="AF938" s="50"/>
      <c r="AG938" s="2"/>
      <c r="AH938" s="108"/>
      <c r="AI938" s="113"/>
      <c r="AJ938" s="113"/>
      <c r="AK938" s="113"/>
      <c r="AL938" s="113"/>
      <c r="AM938" s="113"/>
      <c r="AN938" s="113"/>
      <c r="AO938" s="114"/>
      <c r="AP938" s="114"/>
      <c r="AQ938" s="114"/>
      <c r="AR938" s="114"/>
      <c r="AS938" s="114"/>
      <c r="AT938" s="114"/>
      <c r="AU938" s="114"/>
      <c r="AV938" s="114"/>
      <c r="AW938" s="115"/>
      <c r="AX938" s="115"/>
      <c r="AY938" s="115"/>
      <c r="AZ938" s="107"/>
      <c r="BA938" s="107"/>
    </row>
    <row r="939" spans="1:54" ht="5.8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408"/>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19"/>
      <c r="AY939" s="119"/>
      <c r="AZ939" s="119"/>
      <c r="BA939" s="119"/>
    </row>
    <row r="940" spans="1:54" ht="14.1" customHeight="1">
      <c r="A940" s="286" t="s">
        <v>44</v>
      </c>
      <c r="B940" s="287"/>
      <c r="C940" s="287"/>
      <c r="D940" s="288"/>
      <c r="E940" s="352" t="s">
        <v>45</v>
      </c>
      <c r="F940" s="353"/>
      <c r="G940" s="353"/>
      <c r="H940" s="353"/>
      <c r="I940" s="353"/>
      <c r="J940" s="353"/>
      <c r="K940" s="353"/>
      <c r="L940" s="353"/>
      <c r="M940" s="353"/>
      <c r="N940" s="353"/>
      <c r="O940" s="353"/>
      <c r="P940" s="353"/>
      <c r="Q940" s="354"/>
      <c r="R940" s="292" t="s">
        <v>46</v>
      </c>
      <c r="S940" s="293"/>
      <c r="T940" s="294" t="s">
        <v>47</v>
      </c>
      <c r="U940" s="295"/>
      <c r="V940" s="296"/>
      <c r="W940" s="297" t="s">
        <v>48</v>
      </c>
      <c r="X940" s="298"/>
      <c r="Y940" s="408"/>
      <c r="AC940" s="2"/>
      <c r="AD940" s="105"/>
      <c r="AE940" s="105"/>
      <c r="AF940" s="105"/>
      <c r="AG940" s="105"/>
      <c r="AH940" s="105"/>
      <c r="AI940" s="105"/>
      <c r="AJ940" s="105"/>
      <c r="AK940" s="105"/>
      <c r="AL940" s="105"/>
      <c r="AM940" s="105"/>
      <c r="AN940" s="105"/>
      <c r="AO940" s="105"/>
      <c r="AP940" s="105"/>
      <c r="AQ940" s="105"/>
      <c r="AR940" s="105"/>
      <c r="AS940" s="105"/>
      <c r="AT940" s="105"/>
      <c r="AU940" s="105"/>
      <c r="AV940" s="105"/>
      <c r="AW940" s="105"/>
      <c r="AX940" s="105"/>
      <c r="AY940" s="105"/>
      <c r="AZ940" s="120"/>
      <c r="BA940" s="120"/>
    </row>
    <row r="941" spans="1:54" ht="20.100000000000001" customHeight="1" thickBot="1">
      <c r="A941" s="339"/>
      <c r="B941" s="340"/>
      <c r="C941" s="340"/>
      <c r="D941" s="341"/>
      <c r="E941" s="272"/>
      <c r="F941" s="273"/>
      <c r="G941" s="273"/>
      <c r="H941" s="273"/>
      <c r="I941" s="273"/>
      <c r="J941" s="273"/>
      <c r="K941" s="273"/>
      <c r="L941" s="273"/>
      <c r="M941" s="273"/>
      <c r="N941" s="273"/>
      <c r="O941" s="273"/>
      <c r="P941" s="273"/>
      <c r="Q941" s="274"/>
      <c r="R941" s="339"/>
      <c r="S941" s="340"/>
      <c r="T941" s="342"/>
      <c r="U941" s="343"/>
      <c r="V941" s="344"/>
      <c r="W941" s="235"/>
      <c r="X941" s="236"/>
      <c r="Y941" s="408"/>
      <c r="AC941" s="2"/>
      <c r="AD941" s="109"/>
      <c r="AE941" s="109"/>
      <c r="AF941" s="109"/>
      <c r="AG941" s="109"/>
      <c r="AH941" s="110"/>
      <c r="AI941" s="110"/>
      <c r="AJ941" s="110"/>
      <c r="AK941" s="110"/>
      <c r="AL941" s="110"/>
      <c r="AM941" s="110"/>
      <c r="AN941" s="110"/>
      <c r="AO941" s="110"/>
      <c r="AP941" s="110"/>
      <c r="AQ941" s="110"/>
      <c r="AR941" s="110"/>
      <c r="AS941" s="110"/>
      <c r="AT941" s="110"/>
      <c r="AU941" s="106"/>
      <c r="AV941" s="106"/>
      <c r="AW941" s="121"/>
      <c r="AX941" s="121"/>
      <c r="AY941" s="121"/>
      <c r="AZ941" s="107"/>
      <c r="BA941" s="107"/>
    </row>
    <row r="942" spans="1:54" ht="14.1" customHeight="1">
      <c r="A942" s="241" t="s">
        <v>49</v>
      </c>
      <c r="B942" s="220" t="s">
        <v>50</v>
      </c>
      <c r="C942" s="220"/>
      <c r="D942" s="220"/>
      <c r="E942" s="220" t="s">
        <v>51</v>
      </c>
      <c r="F942" s="220"/>
      <c r="G942" s="220"/>
      <c r="H942" s="220"/>
      <c r="I942" s="221" t="s">
        <v>68</v>
      </c>
      <c r="J942" s="221"/>
      <c r="K942" s="221"/>
      <c r="L942" s="220" t="s">
        <v>52</v>
      </c>
      <c r="M942" s="220"/>
      <c r="N942" s="246" t="s">
        <v>38</v>
      </c>
      <c r="O942" s="247"/>
      <c r="P942" s="248"/>
      <c r="Q942" s="246" t="s">
        <v>39</v>
      </c>
      <c r="R942" s="247"/>
      <c r="S942" s="249"/>
      <c r="T942" s="345"/>
      <c r="U942" s="345"/>
      <c r="V942" s="346"/>
      <c r="W942" s="237"/>
      <c r="X942" s="238"/>
      <c r="Y942" s="408"/>
      <c r="AC942" s="2"/>
      <c r="AD942" s="104"/>
      <c r="AE942" s="105"/>
      <c r="AF942" s="105"/>
      <c r="AG942" s="105"/>
      <c r="AH942" s="105"/>
      <c r="AI942" s="105"/>
      <c r="AJ942" s="105"/>
      <c r="AK942" s="105"/>
      <c r="AL942" s="161"/>
      <c r="AM942" s="161"/>
      <c r="AN942" s="161"/>
      <c r="AO942" s="105"/>
      <c r="AP942" s="105"/>
      <c r="AQ942" s="105"/>
      <c r="AR942" s="105"/>
      <c r="AS942" s="105"/>
      <c r="AT942" s="105"/>
      <c r="AU942" s="105"/>
      <c r="AV942" s="105"/>
      <c r="AW942" s="121"/>
      <c r="AX942" s="121"/>
      <c r="AY942" s="121"/>
      <c r="AZ942" s="107"/>
      <c r="BA942" s="107"/>
    </row>
    <row r="943" spans="1:54" ht="15" customHeight="1">
      <c r="A943" s="242"/>
      <c r="B943" s="347"/>
      <c r="C943" s="317"/>
      <c r="D943" s="348"/>
      <c r="E943" s="256" t="str">
        <f>IF(B943="","",L943+I943)</f>
        <v/>
      </c>
      <c r="F943" s="256"/>
      <c r="G943" s="256"/>
      <c r="H943" s="256"/>
      <c r="I943" s="256"/>
      <c r="J943" s="256"/>
      <c r="K943" s="256"/>
      <c r="L943" s="333"/>
      <c r="M943" s="334"/>
      <c r="N943" s="336">
        <v>0.1</v>
      </c>
      <c r="O943" s="268" t="str">
        <f>IF(L943=0,"",ROUND(L943*N943,0))</f>
        <v/>
      </c>
      <c r="P943" s="338"/>
      <c r="Q943" s="268" t="str">
        <f>IF(L943=0,"",L943+O943)</f>
        <v/>
      </c>
      <c r="R943" s="269"/>
      <c r="S943" s="269"/>
      <c r="T943" s="46" t="s">
        <v>54</v>
      </c>
      <c r="U943" s="244"/>
      <c r="V943" s="245"/>
      <c r="W943" s="239"/>
      <c r="X943" s="240"/>
      <c r="Y943" s="408"/>
      <c r="AC943" s="2"/>
      <c r="AD943" s="104"/>
      <c r="AE943" s="162"/>
      <c r="AF943" s="162"/>
      <c r="AG943" s="162"/>
      <c r="AH943" s="163"/>
      <c r="AI943" s="163"/>
      <c r="AJ943" s="163"/>
      <c r="AK943" s="163"/>
      <c r="AL943" s="163"/>
      <c r="AM943" s="163"/>
      <c r="AN943" s="163"/>
      <c r="AO943" s="163"/>
      <c r="AP943" s="163"/>
      <c r="AQ943" s="164"/>
      <c r="AR943" s="165"/>
      <c r="AS943" s="165"/>
      <c r="AT943" s="163"/>
      <c r="AU943" s="163"/>
      <c r="AV943" s="163"/>
      <c r="AW943" s="51"/>
      <c r="AX943" s="106"/>
      <c r="AY943" s="106"/>
      <c r="AZ943" s="107"/>
      <c r="BA943" s="107"/>
    </row>
    <row r="944" spans="1:54" ht="15" customHeight="1" thickBot="1">
      <c r="A944" s="243"/>
      <c r="B944" s="349"/>
      <c r="C944" s="350"/>
      <c r="D944" s="351"/>
      <c r="E944" s="257"/>
      <c r="F944" s="257"/>
      <c r="G944" s="257"/>
      <c r="H944" s="257"/>
      <c r="I944" s="257"/>
      <c r="J944" s="257"/>
      <c r="K944" s="257"/>
      <c r="L944" s="270"/>
      <c r="M944" s="335"/>
      <c r="N944" s="337"/>
      <c r="O944" s="270"/>
      <c r="P944" s="335"/>
      <c r="Q944" s="270"/>
      <c r="R944" s="271"/>
      <c r="S944" s="271"/>
      <c r="T944" s="47" t="s">
        <v>55</v>
      </c>
      <c r="U944" s="244"/>
      <c r="V944" s="245"/>
      <c r="W944" s="235"/>
      <c r="X944" s="236"/>
      <c r="Y944" s="408"/>
      <c r="AC944" s="2"/>
      <c r="AD944" s="104"/>
      <c r="AE944" s="162"/>
      <c r="AF944" s="162"/>
      <c r="AG944" s="162"/>
      <c r="AH944" s="163"/>
      <c r="AI944" s="163"/>
      <c r="AJ944" s="163"/>
      <c r="AK944" s="163"/>
      <c r="AL944" s="163"/>
      <c r="AM944" s="163"/>
      <c r="AN944" s="163"/>
      <c r="AO944" s="163"/>
      <c r="AP944" s="163"/>
      <c r="AQ944" s="164"/>
      <c r="AR944" s="165"/>
      <c r="AS944" s="165"/>
      <c r="AT944" s="163"/>
      <c r="AU944" s="163"/>
      <c r="AV944" s="163"/>
      <c r="AW944" s="51"/>
      <c r="AX944" s="106"/>
      <c r="AY944" s="106"/>
      <c r="AZ944" s="107"/>
      <c r="BA944" s="107"/>
    </row>
    <row r="945" spans="1:53" ht="14.1" customHeight="1">
      <c r="A945" s="31"/>
      <c r="B945" s="31"/>
      <c r="C945" s="32"/>
      <c r="E945" s="204" t="s">
        <v>56</v>
      </c>
      <c r="F945" s="206" t="s">
        <v>57</v>
      </c>
      <c r="G945" s="207"/>
      <c r="H945" s="207"/>
      <c r="I945" s="207"/>
      <c r="J945" s="207"/>
      <c r="K945" s="208"/>
      <c r="L945" s="209" t="s">
        <v>69</v>
      </c>
      <c r="M945" s="210"/>
      <c r="N945" s="211" t="s">
        <v>38</v>
      </c>
      <c r="O945" s="209"/>
      <c r="P945" s="210"/>
      <c r="Q945" s="211" t="s">
        <v>58</v>
      </c>
      <c r="R945" s="209"/>
      <c r="S945" s="209"/>
      <c r="T945" s="212" t="s">
        <v>59</v>
      </c>
      <c r="U945" s="213"/>
      <c r="V945" s="214"/>
      <c r="W945" s="237"/>
      <c r="X945" s="238"/>
      <c r="Y945" s="408"/>
      <c r="AC945" s="2"/>
      <c r="AD945" s="71"/>
      <c r="AE945" s="71"/>
      <c r="AF945" s="50"/>
      <c r="AG945" s="2"/>
      <c r="AH945" s="108"/>
      <c r="AI945" s="111"/>
      <c r="AJ945" s="111"/>
      <c r="AK945" s="111"/>
      <c r="AL945" s="111"/>
      <c r="AM945" s="111"/>
      <c r="AN945" s="111"/>
      <c r="AO945" s="112"/>
      <c r="AP945" s="112"/>
      <c r="AQ945" s="112"/>
      <c r="AR945" s="112"/>
      <c r="AS945" s="112"/>
      <c r="AT945" s="112"/>
      <c r="AU945" s="112"/>
      <c r="AV945" s="112"/>
      <c r="AW945" s="105"/>
      <c r="AX945" s="105"/>
      <c r="AY945" s="105"/>
      <c r="AZ945" s="107"/>
      <c r="BA945" s="107"/>
    </row>
    <row r="946" spans="1:53" ht="27.95" customHeight="1">
      <c r="A946" s="31"/>
      <c r="B946" s="31"/>
      <c r="C946" s="32"/>
      <c r="E946" s="205"/>
      <c r="F946" s="215"/>
      <c r="G946" s="216"/>
      <c r="H946" s="216"/>
      <c r="I946" s="216"/>
      <c r="J946" s="216"/>
      <c r="K946" s="217"/>
      <c r="L946" s="218"/>
      <c r="M946" s="219"/>
      <c r="N946" s="282"/>
      <c r="O946" s="218"/>
      <c r="P946" s="219"/>
      <c r="Q946" s="282"/>
      <c r="R946" s="218"/>
      <c r="S946" s="218"/>
      <c r="T946" s="283"/>
      <c r="U946" s="284"/>
      <c r="V946" s="285"/>
      <c r="W946" s="239"/>
      <c r="X946" s="240"/>
      <c r="Y946" s="408"/>
      <c r="AC946" s="2"/>
      <c r="AD946" s="71"/>
      <c r="AE946" s="71"/>
      <c r="AF946" s="50"/>
      <c r="AG946" s="2"/>
      <c r="AH946" s="108"/>
      <c r="AI946" s="113"/>
      <c r="AJ946" s="113"/>
      <c r="AK946" s="113"/>
      <c r="AL946" s="113"/>
      <c r="AM946" s="113"/>
      <c r="AN946" s="113"/>
      <c r="AO946" s="114"/>
      <c r="AP946" s="114"/>
      <c r="AQ946" s="114"/>
      <c r="AR946" s="114"/>
      <c r="AS946" s="114"/>
      <c r="AT946" s="114"/>
      <c r="AU946" s="114"/>
      <c r="AV946" s="114"/>
      <c r="AW946" s="115"/>
      <c r="AX946" s="115"/>
      <c r="AY946" s="115"/>
      <c r="AZ946" s="107"/>
      <c r="BA946" s="107"/>
    </row>
    <row r="947" spans="1:53" ht="5.8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408"/>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19"/>
      <c r="AY947" s="119"/>
      <c r="AZ947" s="119"/>
      <c r="BA947" s="119"/>
    </row>
    <row r="948" spans="1:53" ht="14.1" customHeight="1">
      <c r="A948" s="286" t="s">
        <v>44</v>
      </c>
      <c r="B948" s="287"/>
      <c r="C948" s="287"/>
      <c r="D948" s="288"/>
      <c r="E948" s="352" t="s">
        <v>45</v>
      </c>
      <c r="F948" s="353"/>
      <c r="G948" s="353"/>
      <c r="H948" s="353"/>
      <c r="I948" s="353"/>
      <c r="J948" s="353"/>
      <c r="K948" s="353"/>
      <c r="L948" s="353"/>
      <c r="M948" s="353"/>
      <c r="N948" s="353"/>
      <c r="O948" s="353"/>
      <c r="P948" s="353"/>
      <c r="Q948" s="354"/>
      <c r="R948" s="292" t="s">
        <v>46</v>
      </c>
      <c r="S948" s="293"/>
      <c r="T948" s="294" t="s">
        <v>47</v>
      </c>
      <c r="U948" s="295"/>
      <c r="V948" s="296"/>
      <c r="W948" s="297" t="s">
        <v>48</v>
      </c>
      <c r="X948" s="298"/>
      <c r="Y948" s="408"/>
      <c r="AC948" s="2"/>
      <c r="AD948" s="105"/>
      <c r="AE948" s="105"/>
      <c r="AF948" s="105"/>
      <c r="AG948" s="105"/>
      <c r="AH948" s="105"/>
      <c r="AI948" s="105"/>
      <c r="AJ948" s="105"/>
      <c r="AK948" s="105"/>
      <c r="AL948" s="105"/>
      <c r="AM948" s="105"/>
      <c r="AN948" s="105"/>
      <c r="AO948" s="105"/>
      <c r="AP948" s="105"/>
      <c r="AQ948" s="105"/>
      <c r="AR948" s="105"/>
      <c r="AS948" s="105"/>
      <c r="AT948" s="105"/>
      <c r="AU948" s="105"/>
      <c r="AV948" s="105"/>
      <c r="AW948" s="105"/>
      <c r="AX948" s="105"/>
      <c r="AY948" s="105"/>
      <c r="AZ948" s="120"/>
      <c r="BA948" s="120"/>
    </row>
    <row r="949" spans="1:53" ht="20.100000000000001" customHeight="1" thickBot="1">
      <c r="A949" s="339"/>
      <c r="B949" s="340"/>
      <c r="C949" s="340"/>
      <c r="D949" s="341"/>
      <c r="E949" s="272"/>
      <c r="F949" s="273"/>
      <c r="G949" s="273"/>
      <c r="H949" s="273"/>
      <c r="I949" s="273"/>
      <c r="J949" s="273"/>
      <c r="K949" s="273"/>
      <c r="L949" s="273"/>
      <c r="M949" s="273"/>
      <c r="N949" s="273"/>
      <c r="O949" s="273"/>
      <c r="P949" s="273"/>
      <c r="Q949" s="274"/>
      <c r="R949" s="339"/>
      <c r="S949" s="340"/>
      <c r="T949" s="342"/>
      <c r="U949" s="343"/>
      <c r="V949" s="344"/>
      <c r="W949" s="235"/>
      <c r="X949" s="236"/>
      <c r="Y949" s="408"/>
      <c r="AC949" s="2"/>
      <c r="AD949" s="109"/>
      <c r="AE949" s="109"/>
      <c r="AF949" s="109"/>
      <c r="AG949" s="109"/>
      <c r="AH949" s="110"/>
      <c r="AI949" s="110"/>
      <c r="AJ949" s="110"/>
      <c r="AK949" s="110"/>
      <c r="AL949" s="110"/>
      <c r="AM949" s="110"/>
      <c r="AN949" s="110"/>
      <c r="AO949" s="110"/>
      <c r="AP949" s="110"/>
      <c r="AQ949" s="110"/>
      <c r="AR949" s="110"/>
      <c r="AS949" s="110"/>
      <c r="AT949" s="110"/>
      <c r="AU949" s="106"/>
      <c r="AV949" s="106"/>
      <c r="AW949" s="121"/>
      <c r="AX949" s="121"/>
      <c r="AY949" s="121"/>
      <c r="AZ949" s="107"/>
      <c r="BA949" s="107"/>
    </row>
    <row r="950" spans="1:53" ht="14.1" customHeight="1">
      <c r="A950" s="241" t="s">
        <v>49</v>
      </c>
      <c r="B950" s="220" t="s">
        <v>50</v>
      </c>
      <c r="C950" s="220"/>
      <c r="D950" s="220"/>
      <c r="E950" s="220" t="s">
        <v>51</v>
      </c>
      <c r="F950" s="220"/>
      <c r="G950" s="220"/>
      <c r="H950" s="220"/>
      <c r="I950" s="221" t="s">
        <v>68</v>
      </c>
      <c r="J950" s="221"/>
      <c r="K950" s="221"/>
      <c r="L950" s="220" t="s">
        <v>52</v>
      </c>
      <c r="M950" s="220"/>
      <c r="N950" s="246" t="s">
        <v>38</v>
      </c>
      <c r="O950" s="247"/>
      <c r="P950" s="248"/>
      <c r="Q950" s="246" t="s">
        <v>39</v>
      </c>
      <c r="R950" s="247"/>
      <c r="S950" s="249"/>
      <c r="T950" s="345"/>
      <c r="U950" s="345"/>
      <c r="V950" s="346"/>
      <c r="W950" s="237"/>
      <c r="X950" s="238"/>
      <c r="Y950" s="408"/>
      <c r="AC950" s="2"/>
      <c r="AD950" s="104"/>
      <c r="AE950" s="105"/>
      <c r="AF950" s="105"/>
      <c r="AG950" s="105"/>
      <c r="AH950" s="105"/>
      <c r="AI950" s="105"/>
      <c r="AJ950" s="105"/>
      <c r="AK950" s="105"/>
      <c r="AL950" s="161"/>
      <c r="AM950" s="161"/>
      <c r="AN950" s="161"/>
      <c r="AO950" s="105"/>
      <c r="AP950" s="105"/>
      <c r="AQ950" s="105"/>
      <c r="AR950" s="105"/>
      <c r="AS950" s="105"/>
      <c r="AT950" s="105"/>
      <c r="AU950" s="105"/>
      <c r="AV950" s="105"/>
      <c r="AW950" s="121"/>
      <c r="AX950" s="121"/>
      <c r="AY950" s="121"/>
      <c r="AZ950" s="107"/>
      <c r="BA950" s="107"/>
    </row>
    <row r="951" spans="1:53" ht="15" customHeight="1">
      <c r="A951" s="242"/>
      <c r="B951" s="347"/>
      <c r="C951" s="317"/>
      <c r="D951" s="348"/>
      <c r="E951" s="256" t="str">
        <f>IF(B951="","",L951+I951)</f>
        <v/>
      </c>
      <c r="F951" s="256"/>
      <c r="G951" s="256"/>
      <c r="H951" s="256"/>
      <c r="I951" s="256"/>
      <c r="J951" s="256"/>
      <c r="K951" s="256"/>
      <c r="L951" s="333"/>
      <c r="M951" s="334"/>
      <c r="N951" s="336">
        <v>0.1</v>
      </c>
      <c r="O951" s="268" t="str">
        <f>IF(L951=0,"",ROUND(L951*N951,0))</f>
        <v/>
      </c>
      <c r="P951" s="338"/>
      <c r="Q951" s="268" t="str">
        <f>IF(L951=0,"",L951+O951)</f>
        <v/>
      </c>
      <c r="R951" s="269"/>
      <c r="S951" s="269"/>
      <c r="T951" s="46" t="s">
        <v>54</v>
      </c>
      <c r="U951" s="244"/>
      <c r="V951" s="245"/>
      <c r="W951" s="239"/>
      <c r="X951" s="240"/>
      <c r="Y951" s="408"/>
      <c r="AC951" s="2"/>
      <c r="AD951" s="104"/>
      <c r="AE951" s="162"/>
      <c r="AF951" s="162"/>
      <c r="AG951" s="162"/>
      <c r="AH951" s="163"/>
      <c r="AI951" s="163"/>
      <c r="AJ951" s="163"/>
      <c r="AK951" s="163"/>
      <c r="AL951" s="163"/>
      <c r="AM951" s="163"/>
      <c r="AN951" s="163"/>
      <c r="AO951" s="163"/>
      <c r="AP951" s="163"/>
      <c r="AQ951" s="164"/>
      <c r="AR951" s="165"/>
      <c r="AS951" s="165"/>
      <c r="AT951" s="163"/>
      <c r="AU951" s="163"/>
      <c r="AV951" s="163"/>
      <c r="AW951" s="51"/>
      <c r="AX951" s="106"/>
      <c r="AY951" s="106"/>
      <c r="AZ951" s="107"/>
      <c r="BA951" s="107"/>
    </row>
    <row r="952" spans="1:53" ht="15" customHeight="1" thickBot="1">
      <c r="A952" s="243"/>
      <c r="B952" s="349"/>
      <c r="C952" s="350"/>
      <c r="D952" s="351"/>
      <c r="E952" s="257"/>
      <c r="F952" s="257"/>
      <c r="G952" s="257"/>
      <c r="H952" s="257"/>
      <c r="I952" s="257"/>
      <c r="J952" s="257"/>
      <c r="K952" s="257"/>
      <c r="L952" s="270"/>
      <c r="M952" s="335"/>
      <c r="N952" s="337"/>
      <c r="O952" s="270"/>
      <c r="P952" s="335"/>
      <c r="Q952" s="270"/>
      <c r="R952" s="271"/>
      <c r="S952" s="271"/>
      <c r="T952" s="47" t="s">
        <v>55</v>
      </c>
      <c r="U952" s="244"/>
      <c r="V952" s="245"/>
      <c r="W952" s="235"/>
      <c r="X952" s="236"/>
      <c r="Y952" s="408"/>
      <c r="AC952" s="2"/>
      <c r="AD952" s="104"/>
      <c r="AE952" s="162"/>
      <c r="AF952" s="162"/>
      <c r="AG952" s="162"/>
      <c r="AH952" s="163"/>
      <c r="AI952" s="163"/>
      <c r="AJ952" s="163"/>
      <c r="AK952" s="163"/>
      <c r="AL952" s="163"/>
      <c r="AM952" s="163"/>
      <c r="AN952" s="163"/>
      <c r="AO952" s="163"/>
      <c r="AP952" s="163"/>
      <c r="AQ952" s="164"/>
      <c r="AR952" s="165"/>
      <c r="AS952" s="165"/>
      <c r="AT952" s="163"/>
      <c r="AU952" s="163"/>
      <c r="AV952" s="163"/>
      <c r="AW952" s="51"/>
      <c r="AX952" s="106"/>
      <c r="AY952" s="106"/>
      <c r="AZ952" s="107"/>
      <c r="BA952" s="107"/>
    </row>
    <row r="953" spans="1:53" ht="14.1" customHeight="1">
      <c r="A953" s="31"/>
      <c r="B953" s="31"/>
      <c r="C953" s="32"/>
      <c r="E953" s="204" t="s">
        <v>56</v>
      </c>
      <c r="F953" s="206" t="s">
        <v>57</v>
      </c>
      <c r="G953" s="207"/>
      <c r="H953" s="207"/>
      <c r="I953" s="207"/>
      <c r="J953" s="207"/>
      <c r="K953" s="208"/>
      <c r="L953" s="209" t="s">
        <v>69</v>
      </c>
      <c r="M953" s="210"/>
      <c r="N953" s="211" t="s">
        <v>38</v>
      </c>
      <c r="O953" s="209"/>
      <c r="P953" s="210"/>
      <c r="Q953" s="211" t="s">
        <v>58</v>
      </c>
      <c r="R953" s="209"/>
      <c r="S953" s="209"/>
      <c r="T953" s="212" t="s">
        <v>59</v>
      </c>
      <c r="U953" s="213"/>
      <c r="V953" s="214"/>
      <c r="W953" s="237"/>
      <c r="X953" s="238"/>
      <c r="Y953" s="408"/>
      <c r="AC953" s="2"/>
      <c r="AD953" s="71"/>
      <c r="AE953" s="71"/>
      <c r="AF953" s="50"/>
      <c r="AG953" s="2"/>
      <c r="AH953" s="108"/>
      <c r="AI953" s="111"/>
      <c r="AJ953" s="111"/>
      <c r="AK953" s="111"/>
      <c r="AL953" s="111"/>
      <c r="AM953" s="111"/>
      <c r="AN953" s="111"/>
      <c r="AO953" s="112"/>
      <c r="AP953" s="112"/>
      <c r="AQ953" s="112"/>
      <c r="AR953" s="112"/>
      <c r="AS953" s="112"/>
      <c r="AT953" s="112"/>
      <c r="AU953" s="112"/>
      <c r="AV953" s="112"/>
      <c r="AW953" s="105"/>
      <c r="AX953" s="105"/>
      <c r="AY953" s="105"/>
      <c r="AZ953" s="107"/>
      <c r="BA953" s="107"/>
    </row>
    <row r="954" spans="1:53" ht="27.95" customHeight="1">
      <c r="A954" s="31"/>
      <c r="B954" s="31"/>
      <c r="C954" s="32"/>
      <c r="E954" s="205"/>
      <c r="F954" s="215"/>
      <c r="G954" s="216"/>
      <c r="H954" s="216"/>
      <c r="I954" s="216"/>
      <c r="J954" s="216"/>
      <c r="K954" s="217"/>
      <c r="L954" s="218"/>
      <c r="M954" s="219"/>
      <c r="N954" s="282"/>
      <c r="O954" s="218"/>
      <c r="P954" s="219"/>
      <c r="Q954" s="282"/>
      <c r="R954" s="218"/>
      <c r="S954" s="218"/>
      <c r="T954" s="283"/>
      <c r="U954" s="284"/>
      <c r="V954" s="285"/>
      <c r="W954" s="239"/>
      <c r="X954" s="240"/>
      <c r="Y954" s="408"/>
      <c r="AC954" s="2"/>
      <c r="AD954" s="71"/>
      <c r="AE954" s="71"/>
      <c r="AF954" s="50"/>
      <c r="AG954" s="2"/>
      <c r="AH954" s="108"/>
      <c r="AI954" s="113"/>
      <c r="AJ954" s="113"/>
      <c r="AK954" s="113"/>
      <c r="AL954" s="113"/>
      <c r="AM954" s="113"/>
      <c r="AN954" s="113"/>
      <c r="AO954" s="114"/>
      <c r="AP954" s="114"/>
      <c r="AQ954" s="114"/>
      <c r="AR954" s="114"/>
      <c r="AS954" s="114"/>
      <c r="AT954" s="114"/>
      <c r="AU954" s="114"/>
      <c r="AV954" s="114"/>
      <c r="AW954" s="115"/>
      <c r="AX954" s="115"/>
      <c r="AY954" s="115"/>
      <c r="AZ954" s="107"/>
      <c r="BA954" s="107"/>
    </row>
    <row r="955" spans="1:53" ht="5.8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408"/>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19"/>
      <c r="AY955" s="119"/>
      <c r="AZ955" s="119"/>
      <c r="BA955" s="119"/>
    </row>
    <row r="956" spans="1:53" ht="14.1" customHeight="1">
      <c r="A956" s="286" t="s">
        <v>44</v>
      </c>
      <c r="B956" s="287"/>
      <c r="C956" s="287"/>
      <c r="D956" s="288"/>
      <c r="E956" s="352" t="s">
        <v>45</v>
      </c>
      <c r="F956" s="353"/>
      <c r="G956" s="353"/>
      <c r="H956" s="353"/>
      <c r="I956" s="353"/>
      <c r="J956" s="353"/>
      <c r="K956" s="353"/>
      <c r="L956" s="353"/>
      <c r="M956" s="353"/>
      <c r="N956" s="353"/>
      <c r="O956" s="353"/>
      <c r="P956" s="353"/>
      <c r="Q956" s="354"/>
      <c r="R956" s="292" t="s">
        <v>46</v>
      </c>
      <c r="S956" s="293"/>
      <c r="T956" s="294" t="s">
        <v>47</v>
      </c>
      <c r="U956" s="295"/>
      <c r="V956" s="296"/>
      <c r="W956" s="297" t="s">
        <v>48</v>
      </c>
      <c r="X956" s="298"/>
      <c r="Y956" s="408"/>
      <c r="AC956" s="2"/>
      <c r="AD956" s="105"/>
      <c r="AE956" s="105"/>
      <c r="AF956" s="105"/>
      <c r="AG956" s="105"/>
      <c r="AH956" s="105"/>
      <c r="AI956" s="105"/>
      <c r="AJ956" s="105"/>
      <c r="AK956" s="105"/>
      <c r="AL956" s="105"/>
      <c r="AM956" s="105"/>
      <c r="AN956" s="105"/>
      <c r="AO956" s="105"/>
      <c r="AP956" s="105"/>
      <c r="AQ956" s="105"/>
      <c r="AR956" s="105"/>
      <c r="AS956" s="105"/>
      <c r="AT956" s="105"/>
      <c r="AU956" s="105"/>
      <c r="AV956" s="105"/>
      <c r="AW956" s="105"/>
      <c r="AX956" s="105"/>
      <c r="AY956" s="105"/>
      <c r="AZ956" s="120"/>
      <c r="BA956" s="120"/>
    </row>
    <row r="957" spans="1:53" ht="20.100000000000001" customHeight="1" thickBot="1">
      <c r="A957" s="339"/>
      <c r="B957" s="340"/>
      <c r="C957" s="340"/>
      <c r="D957" s="341"/>
      <c r="E957" s="272"/>
      <c r="F957" s="273"/>
      <c r="G957" s="273"/>
      <c r="H957" s="273"/>
      <c r="I957" s="273"/>
      <c r="J957" s="273"/>
      <c r="K957" s="273"/>
      <c r="L957" s="273"/>
      <c r="M957" s="273"/>
      <c r="N957" s="273"/>
      <c r="O957" s="273"/>
      <c r="P957" s="273"/>
      <c r="Q957" s="274"/>
      <c r="R957" s="339"/>
      <c r="S957" s="340"/>
      <c r="T957" s="342"/>
      <c r="U957" s="343"/>
      <c r="V957" s="344"/>
      <c r="W957" s="235"/>
      <c r="X957" s="236"/>
      <c r="Y957" s="408"/>
      <c r="AC957" s="2"/>
      <c r="AD957" s="109"/>
      <c r="AE957" s="109"/>
      <c r="AF957" s="109"/>
      <c r="AG957" s="109"/>
      <c r="AH957" s="110"/>
      <c r="AI957" s="110"/>
      <c r="AJ957" s="110"/>
      <c r="AK957" s="110"/>
      <c r="AL957" s="110"/>
      <c r="AM957" s="110"/>
      <c r="AN957" s="110"/>
      <c r="AO957" s="110"/>
      <c r="AP957" s="110"/>
      <c r="AQ957" s="110"/>
      <c r="AR957" s="110"/>
      <c r="AS957" s="110"/>
      <c r="AT957" s="110"/>
      <c r="AU957" s="106"/>
      <c r="AV957" s="106"/>
      <c r="AW957" s="121"/>
      <c r="AX957" s="121"/>
      <c r="AY957" s="121"/>
      <c r="AZ957" s="107"/>
      <c r="BA957" s="107"/>
    </row>
    <row r="958" spans="1:53" ht="14.1" customHeight="1">
      <c r="A958" s="241" t="s">
        <v>49</v>
      </c>
      <c r="B958" s="220" t="s">
        <v>50</v>
      </c>
      <c r="C958" s="220"/>
      <c r="D958" s="220"/>
      <c r="E958" s="220" t="s">
        <v>51</v>
      </c>
      <c r="F958" s="220"/>
      <c r="G958" s="220"/>
      <c r="H958" s="220"/>
      <c r="I958" s="221" t="s">
        <v>68</v>
      </c>
      <c r="J958" s="221"/>
      <c r="K958" s="221"/>
      <c r="L958" s="220" t="s">
        <v>52</v>
      </c>
      <c r="M958" s="220"/>
      <c r="N958" s="246" t="s">
        <v>38</v>
      </c>
      <c r="O958" s="247"/>
      <c r="P958" s="248"/>
      <c r="Q958" s="246" t="s">
        <v>39</v>
      </c>
      <c r="R958" s="247"/>
      <c r="S958" s="249"/>
      <c r="T958" s="345"/>
      <c r="U958" s="345"/>
      <c r="V958" s="346"/>
      <c r="W958" s="237"/>
      <c r="X958" s="238"/>
      <c r="Y958" s="408"/>
      <c r="AC958" s="2"/>
      <c r="AD958" s="104"/>
      <c r="AE958" s="105"/>
      <c r="AF958" s="105"/>
      <c r="AG958" s="105"/>
      <c r="AH958" s="105"/>
      <c r="AI958" s="105"/>
      <c r="AJ958" s="105"/>
      <c r="AK958" s="105"/>
      <c r="AL958" s="161"/>
      <c r="AM958" s="161"/>
      <c r="AN958" s="161"/>
      <c r="AO958" s="105"/>
      <c r="AP958" s="105"/>
      <c r="AQ958" s="105"/>
      <c r="AR958" s="105"/>
      <c r="AS958" s="105"/>
      <c r="AT958" s="105"/>
      <c r="AU958" s="105"/>
      <c r="AV958" s="105"/>
      <c r="AW958" s="121"/>
      <c r="AX958" s="121"/>
      <c r="AY958" s="121"/>
      <c r="AZ958" s="107"/>
      <c r="BA958" s="107"/>
    </row>
    <row r="959" spans="1:53" ht="15" customHeight="1">
      <c r="A959" s="242"/>
      <c r="B959" s="347"/>
      <c r="C959" s="317"/>
      <c r="D959" s="348"/>
      <c r="E959" s="256" t="str">
        <f>IF(B959="","",L959+I959)</f>
        <v/>
      </c>
      <c r="F959" s="256"/>
      <c r="G959" s="256"/>
      <c r="H959" s="256"/>
      <c r="I959" s="256"/>
      <c r="J959" s="256"/>
      <c r="K959" s="256"/>
      <c r="L959" s="333"/>
      <c r="M959" s="334"/>
      <c r="N959" s="336">
        <v>0.1</v>
      </c>
      <c r="O959" s="268" t="str">
        <f>IF(L959=0,"",ROUND(L959*N959,0))</f>
        <v/>
      </c>
      <c r="P959" s="338"/>
      <c r="Q959" s="268" t="str">
        <f>IF(L959=0,"",L959+O959)</f>
        <v/>
      </c>
      <c r="R959" s="269"/>
      <c r="S959" s="269"/>
      <c r="T959" s="46" t="s">
        <v>54</v>
      </c>
      <c r="U959" s="244"/>
      <c r="V959" s="245"/>
      <c r="W959" s="239"/>
      <c r="X959" s="240"/>
      <c r="Y959" s="408"/>
      <c r="AC959" s="2"/>
      <c r="AD959" s="104"/>
      <c r="AE959" s="162"/>
      <c r="AF959" s="162"/>
      <c r="AG959" s="162"/>
      <c r="AH959" s="163"/>
      <c r="AI959" s="163"/>
      <c r="AJ959" s="163"/>
      <c r="AK959" s="163"/>
      <c r="AL959" s="163"/>
      <c r="AM959" s="163"/>
      <c r="AN959" s="163"/>
      <c r="AO959" s="163"/>
      <c r="AP959" s="163"/>
      <c r="AQ959" s="164"/>
      <c r="AR959" s="165"/>
      <c r="AS959" s="165"/>
      <c r="AT959" s="163"/>
      <c r="AU959" s="163"/>
      <c r="AV959" s="163"/>
      <c r="AW959" s="51"/>
      <c r="AX959" s="106"/>
      <c r="AY959" s="106"/>
      <c r="AZ959" s="107"/>
      <c r="BA959" s="107"/>
    </row>
    <row r="960" spans="1:53" ht="15" customHeight="1" thickBot="1">
      <c r="A960" s="243"/>
      <c r="B960" s="349"/>
      <c r="C960" s="350"/>
      <c r="D960" s="351"/>
      <c r="E960" s="257"/>
      <c r="F960" s="257"/>
      <c r="G960" s="257"/>
      <c r="H960" s="257"/>
      <c r="I960" s="257"/>
      <c r="J960" s="257"/>
      <c r="K960" s="257"/>
      <c r="L960" s="270"/>
      <c r="M960" s="335"/>
      <c r="N960" s="337"/>
      <c r="O960" s="270"/>
      <c r="P960" s="335"/>
      <c r="Q960" s="270"/>
      <c r="R960" s="271"/>
      <c r="S960" s="271"/>
      <c r="T960" s="47" t="s">
        <v>55</v>
      </c>
      <c r="U960" s="244"/>
      <c r="V960" s="245"/>
      <c r="W960" s="235"/>
      <c r="X960" s="236"/>
      <c r="Y960" s="408"/>
      <c r="AC960" s="2"/>
      <c r="AD960" s="104"/>
      <c r="AE960" s="162"/>
      <c r="AF960" s="162"/>
      <c r="AG960" s="162"/>
      <c r="AH960" s="163"/>
      <c r="AI960" s="163"/>
      <c r="AJ960" s="163"/>
      <c r="AK960" s="163"/>
      <c r="AL960" s="163"/>
      <c r="AM960" s="163"/>
      <c r="AN960" s="163"/>
      <c r="AO960" s="163"/>
      <c r="AP960" s="163"/>
      <c r="AQ960" s="164"/>
      <c r="AR960" s="165"/>
      <c r="AS960" s="165"/>
      <c r="AT960" s="163"/>
      <c r="AU960" s="163"/>
      <c r="AV960" s="163"/>
      <c r="AW960" s="51"/>
      <c r="AX960" s="106"/>
      <c r="AY960" s="106"/>
      <c r="AZ960" s="107"/>
      <c r="BA960" s="107"/>
    </row>
    <row r="961" spans="1:54" ht="14.1" customHeight="1">
      <c r="A961" s="31"/>
      <c r="B961" s="31"/>
      <c r="C961" s="32"/>
      <c r="E961" s="204" t="s">
        <v>56</v>
      </c>
      <c r="F961" s="206" t="s">
        <v>57</v>
      </c>
      <c r="G961" s="207"/>
      <c r="H961" s="207"/>
      <c r="I961" s="207"/>
      <c r="J961" s="207"/>
      <c r="K961" s="208"/>
      <c r="L961" s="209" t="s">
        <v>69</v>
      </c>
      <c r="M961" s="210"/>
      <c r="N961" s="211" t="s">
        <v>38</v>
      </c>
      <c r="O961" s="209"/>
      <c r="P961" s="210"/>
      <c r="Q961" s="211" t="s">
        <v>58</v>
      </c>
      <c r="R961" s="209"/>
      <c r="S961" s="209"/>
      <c r="T961" s="212" t="s">
        <v>59</v>
      </c>
      <c r="U961" s="213"/>
      <c r="V961" s="214"/>
      <c r="W961" s="237"/>
      <c r="X961" s="238"/>
      <c r="Y961" s="408"/>
      <c r="AC961" s="2"/>
      <c r="AD961" s="71"/>
      <c r="AE961" s="71"/>
      <c r="AF961" s="50"/>
      <c r="AG961" s="2"/>
      <c r="AH961" s="108"/>
      <c r="AI961" s="111"/>
      <c r="AJ961" s="111"/>
      <c r="AK961" s="111"/>
      <c r="AL961" s="111"/>
      <c r="AM961" s="111"/>
      <c r="AN961" s="111"/>
      <c r="AO961" s="112"/>
      <c r="AP961" s="112"/>
      <c r="AQ961" s="112"/>
      <c r="AR961" s="112"/>
      <c r="AS961" s="112"/>
      <c r="AT961" s="112"/>
      <c r="AU961" s="112"/>
      <c r="AV961" s="112"/>
      <c r="AW961" s="105"/>
      <c r="AX961" s="105"/>
      <c r="AY961" s="105"/>
      <c r="AZ961" s="107"/>
      <c r="BA961" s="107"/>
    </row>
    <row r="962" spans="1:54" ht="27.95" customHeight="1">
      <c r="A962" s="31"/>
      <c r="B962" s="31"/>
      <c r="C962" s="32"/>
      <c r="E962" s="205"/>
      <c r="F962" s="215"/>
      <c r="G962" s="216"/>
      <c r="H962" s="216"/>
      <c r="I962" s="216"/>
      <c r="J962" s="216"/>
      <c r="K962" s="217"/>
      <c r="L962" s="218"/>
      <c r="M962" s="219"/>
      <c r="N962" s="282"/>
      <c r="O962" s="218"/>
      <c r="P962" s="219"/>
      <c r="Q962" s="282"/>
      <c r="R962" s="218"/>
      <c r="S962" s="218"/>
      <c r="T962" s="283"/>
      <c r="U962" s="284"/>
      <c r="V962" s="285"/>
      <c r="W962" s="239"/>
      <c r="X962" s="240"/>
      <c r="Y962" s="408"/>
      <c r="AC962" s="2"/>
      <c r="AD962" s="71"/>
      <c r="AE962" s="71"/>
      <c r="AF962" s="50"/>
      <c r="AG962" s="2"/>
      <c r="AH962" s="108"/>
      <c r="AI962" s="113"/>
      <c r="AJ962" s="113"/>
      <c r="AK962" s="113"/>
      <c r="AL962" s="113"/>
      <c r="AM962" s="113"/>
      <c r="AN962" s="113"/>
      <c r="AO962" s="114"/>
      <c r="AP962" s="114"/>
      <c r="AQ962" s="114"/>
      <c r="AR962" s="114"/>
      <c r="AS962" s="114"/>
      <c r="AT962" s="114"/>
      <c r="AU962" s="114"/>
      <c r="AV962" s="114"/>
      <c r="AW962" s="115"/>
      <c r="AX962" s="115"/>
      <c r="AY962" s="115"/>
      <c r="AZ962" s="107"/>
      <c r="BA962" s="107"/>
    </row>
    <row r="963" spans="1:54" ht="5.8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408"/>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19"/>
      <c r="AY963" s="119"/>
      <c r="AZ963" s="119"/>
      <c r="BA963" s="119"/>
    </row>
    <row r="964" spans="1:54" ht="14.1" customHeight="1">
      <c r="A964" s="286" t="s">
        <v>44</v>
      </c>
      <c r="B964" s="287"/>
      <c r="C964" s="287"/>
      <c r="D964" s="288"/>
      <c r="E964" s="352" t="s">
        <v>45</v>
      </c>
      <c r="F964" s="353"/>
      <c r="G964" s="353"/>
      <c r="H964" s="353"/>
      <c r="I964" s="353"/>
      <c r="J964" s="353"/>
      <c r="K964" s="353"/>
      <c r="L964" s="353"/>
      <c r="M964" s="353"/>
      <c r="N964" s="353"/>
      <c r="O964" s="353"/>
      <c r="P964" s="353"/>
      <c r="Q964" s="354"/>
      <c r="R964" s="292" t="s">
        <v>46</v>
      </c>
      <c r="S964" s="293"/>
      <c r="T964" s="294" t="s">
        <v>47</v>
      </c>
      <c r="U964" s="295"/>
      <c r="V964" s="296"/>
      <c r="W964" s="297" t="s">
        <v>48</v>
      </c>
      <c r="X964" s="298"/>
      <c r="Y964" s="408"/>
      <c r="AC964" s="2"/>
      <c r="AD964" s="105"/>
      <c r="AE964" s="105"/>
      <c r="AF964" s="105"/>
      <c r="AG964" s="105"/>
      <c r="AH964" s="105"/>
      <c r="AI964" s="105"/>
      <c r="AJ964" s="105"/>
      <c r="AK964" s="105"/>
      <c r="AL964" s="105"/>
      <c r="AM964" s="105"/>
      <c r="AN964" s="105"/>
      <c r="AO964" s="105"/>
      <c r="AP964" s="105"/>
      <c r="AQ964" s="105"/>
      <c r="AR964" s="105"/>
      <c r="AS964" s="105"/>
      <c r="AT964" s="105"/>
      <c r="AU964" s="105"/>
      <c r="AV964" s="105"/>
      <c r="AW964" s="105"/>
      <c r="AX964" s="105"/>
      <c r="AY964" s="105"/>
      <c r="AZ964" s="120"/>
      <c r="BA964" s="120"/>
    </row>
    <row r="965" spans="1:54" ht="20.100000000000001" customHeight="1" thickBot="1">
      <c r="A965" s="339"/>
      <c r="B965" s="340"/>
      <c r="C965" s="340"/>
      <c r="D965" s="341"/>
      <c r="E965" s="272"/>
      <c r="F965" s="273"/>
      <c r="G965" s="273"/>
      <c r="H965" s="273"/>
      <c r="I965" s="273"/>
      <c r="J965" s="273"/>
      <c r="K965" s="273"/>
      <c r="L965" s="273"/>
      <c r="M965" s="273"/>
      <c r="N965" s="273"/>
      <c r="O965" s="273"/>
      <c r="P965" s="273"/>
      <c r="Q965" s="274"/>
      <c r="R965" s="339"/>
      <c r="S965" s="340"/>
      <c r="T965" s="342"/>
      <c r="U965" s="343"/>
      <c r="V965" s="344"/>
      <c r="W965" s="235"/>
      <c r="X965" s="236"/>
      <c r="Y965" s="408"/>
      <c r="AC965" s="2"/>
      <c r="AD965" s="109"/>
      <c r="AE965" s="109"/>
      <c r="AF965" s="109"/>
      <c r="AG965" s="109"/>
      <c r="AH965" s="110"/>
      <c r="AI965" s="110"/>
      <c r="AJ965" s="110"/>
      <c r="AK965" s="110"/>
      <c r="AL965" s="110"/>
      <c r="AM965" s="110"/>
      <c r="AN965" s="110"/>
      <c r="AO965" s="110"/>
      <c r="AP965" s="110"/>
      <c r="AQ965" s="110"/>
      <c r="AR965" s="110"/>
      <c r="AS965" s="110"/>
      <c r="AT965" s="110"/>
      <c r="AU965" s="106"/>
      <c r="AV965" s="106"/>
      <c r="AW965" s="121"/>
      <c r="AX965" s="121"/>
      <c r="AY965" s="121"/>
      <c r="AZ965" s="107"/>
      <c r="BA965" s="107"/>
    </row>
    <row r="966" spans="1:54" ht="14.1" customHeight="1">
      <c r="A966" s="241" t="s">
        <v>49</v>
      </c>
      <c r="B966" s="220" t="s">
        <v>50</v>
      </c>
      <c r="C966" s="220"/>
      <c r="D966" s="220"/>
      <c r="E966" s="220" t="s">
        <v>51</v>
      </c>
      <c r="F966" s="220"/>
      <c r="G966" s="220"/>
      <c r="H966" s="220"/>
      <c r="I966" s="221" t="s">
        <v>68</v>
      </c>
      <c r="J966" s="221"/>
      <c r="K966" s="221"/>
      <c r="L966" s="220" t="s">
        <v>52</v>
      </c>
      <c r="M966" s="220"/>
      <c r="N966" s="246" t="s">
        <v>38</v>
      </c>
      <c r="O966" s="247"/>
      <c r="P966" s="248"/>
      <c r="Q966" s="246" t="s">
        <v>39</v>
      </c>
      <c r="R966" s="247"/>
      <c r="S966" s="249"/>
      <c r="T966" s="345"/>
      <c r="U966" s="345"/>
      <c r="V966" s="346"/>
      <c r="W966" s="237"/>
      <c r="X966" s="238"/>
      <c r="Y966" s="408"/>
      <c r="AC966" s="2"/>
      <c r="AD966" s="104"/>
      <c r="AE966" s="105"/>
      <c r="AF966" s="105"/>
      <c r="AG966" s="105"/>
      <c r="AH966" s="105"/>
      <c r="AI966" s="105"/>
      <c r="AJ966" s="105"/>
      <c r="AK966" s="105"/>
      <c r="AL966" s="161"/>
      <c r="AM966" s="161"/>
      <c r="AN966" s="161"/>
      <c r="AO966" s="105"/>
      <c r="AP966" s="105"/>
      <c r="AQ966" s="105"/>
      <c r="AR966" s="105"/>
      <c r="AS966" s="105"/>
      <c r="AT966" s="105"/>
      <c r="AU966" s="105"/>
      <c r="AV966" s="105"/>
      <c r="AW966" s="121"/>
      <c r="AX966" s="121"/>
      <c r="AY966" s="121"/>
      <c r="AZ966" s="107"/>
      <c r="BA966" s="107"/>
    </row>
    <row r="967" spans="1:54" ht="15" customHeight="1">
      <c r="A967" s="242"/>
      <c r="B967" s="347"/>
      <c r="C967" s="317"/>
      <c r="D967" s="348"/>
      <c r="E967" s="256" t="str">
        <f>IF(B967="","",L967+I967)</f>
        <v/>
      </c>
      <c r="F967" s="256"/>
      <c r="G967" s="256"/>
      <c r="H967" s="256"/>
      <c r="I967" s="256"/>
      <c r="J967" s="256"/>
      <c r="K967" s="256"/>
      <c r="L967" s="333"/>
      <c r="M967" s="334"/>
      <c r="N967" s="336">
        <v>0.1</v>
      </c>
      <c r="O967" s="268" t="str">
        <f>IF(L967=0,"",ROUND(L967*N967,0))</f>
        <v/>
      </c>
      <c r="P967" s="338"/>
      <c r="Q967" s="268" t="str">
        <f>IF(L967=0,"",L967+O967)</f>
        <v/>
      </c>
      <c r="R967" s="269"/>
      <c r="S967" s="269"/>
      <c r="T967" s="46" t="s">
        <v>54</v>
      </c>
      <c r="U967" s="244"/>
      <c r="V967" s="245"/>
      <c r="W967" s="239"/>
      <c r="X967" s="240"/>
      <c r="Y967" s="408"/>
      <c r="AC967" s="2"/>
      <c r="AD967" s="104"/>
      <c r="AE967" s="162"/>
      <c r="AF967" s="162"/>
      <c r="AG967" s="162"/>
      <c r="AH967" s="163"/>
      <c r="AI967" s="163"/>
      <c r="AJ967" s="163"/>
      <c r="AK967" s="163"/>
      <c r="AL967" s="163"/>
      <c r="AM967" s="163"/>
      <c r="AN967" s="163"/>
      <c r="AO967" s="163"/>
      <c r="AP967" s="163"/>
      <c r="AQ967" s="164"/>
      <c r="AR967" s="165"/>
      <c r="AS967" s="165"/>
      <c r="AT967" s="163"/>
      <c r="AU967" s="163"/>
      <c r="AV967" s="163"/>
      <c r="AW967" s="51"/>
      <c r="AX967" s="106"/>
      <c r="AY967" s="106"/>
      <c r="AZ967" s="107"/>
      <c r="BA967" s="107"/>
    </row>
    <row r="968" spans="1:54" ht="15" customHeight="1" thickBot="1">
      <c r="A968" s="243"/>
      <c r="B968" s="349"/>
      <c r="C968" s="350"/>
      <c r="D968" s="351"/>
      <c r="E968" s="257"/>
      <c r="F968" s="257"/>
      <c r="G968" s="257"/>
      <c r="H968" s="257"/>
      <c r="I968" s="257"/>
      <c r="J968" s="257"/>
      <c r="K968" s="257"/>
      <c r="L968" s="270"/>
      <c r="M968" s="335"/>
      <c r="N968" s="337"/>
      <c r="O968" s="270"/>
      <c r="P968" s="335"/>
      <c r="Q968" s="270"/>
      <c r="R968" s="271"/>
      <c r="S968" s="271"/>
      <c r="T968" s="47" t="s">
        <v>55</v>
      </c>
      <c r="U968" s="244"/>
      <c r="V968" s="245"/>
      <c r="W968" s="235"/>
      <c r="X968" s="236"/>
      <c r="Y968" s="408"/>
      <c r="AC968" s="2"/>
      <c r="AD968" s="104"/>
      <c r="AE968" s="162"/>
      <c r="AF968" s="162"/>
      <c r="AG968" s="162"/>
      <c r="AH968" s="163"/>
      <c r="AI968" s="163"/>
      <c r="AJ968" s="163"/>
      <c r="AK968" s="163"/>
      <c r="AL968" s="163"/>
      <c r="AM968" s="163"/>
      <c r="AN968" s="163"/>
      <c r="AO968" s="163"/>
      <c r="AP968" s="163"/>
      <c r="AQ968" s="164"/>
      <c r="AR968" s="165"/>
      <c r="AS968" s="165"/>
      <c r="AT968" s="163"/>
      <c r="AU968" s="163"/>
      <c r="AV968" s="163"/>
      <c r="AW968" s="51"/>
      <c r="AX968" s="106"/>
      <c r="AY968" s="106"/>
      <c r="AZ968" s="107"/>
      <c r="BA968" s="107"/>
    </row>
    <row r="969" spans="1:54" ht="14.1" customHeight="1">
      <c r="A969" s="31"/>
      <c r="B969" s="31"/>
      <c r="C969" s="32"/>
      <c r="E969" s="204" t="s">
        <v>56</v>
      </c>
      <c r="F969" s="206" t="s">
        <v>57</v>
      </c>
      <c r="G969" s="207"/>
      <c r="H969" s="207"/>
      <c r="I969" s="207"/>
      <c r="J969" s="207"/>
      <c r="K969" s="208"/>
      <c r="L969" s="209" t="s">
        <v>69</v>
      </c>
      <c r="M969" s="210"/>
      <c r="N969" s="211" t="s">
        <v>38</v>
      </c>
      <c r="O969" s="209"/>
      <c r="P969" s="210"/>
      <c r="Q969" s="211" t="s">
        <v>58</v>
      </c>
      <c r="R969" s="209"/>
      <c r="S969" s="209"/>
      <c r="T969" s="212" t="s">
        <v>59</v>
      </c>
      <c r="U969" s="213"/>
      <c r="V969" s="214"/>
      <c r="W969" s="237"/>
      <c r="X969" s="238"/>
      <c r="Y969" s="408"/>
      <c r="AC969" s="2"/>
      <c r="AD969" s="71"/>
      <c r="AE969" s="71"/>
      <c r="AF969" s="50"/>
      <c r="AG969" s="2"/>
      <c r="AH969" s="108"/>
      <c r="AI969" s="111"/>
      <c r="AJ969" s="111"/>
      <c r="AK969" s="111"/>
      <c r="AL969" s="111"/>
      <c r="AM969" s="111"/>
      <c r="AN969" s="111"/>
      <c r="AO969" s="112"/>
      <c r="AP969" s="112"/>
      <c r="AQ969" s="112"/>
      <c r="AR969" s="112"/>
      <c r="AS969" s="112"/>
      <c r="AT969" s="112"/>
      <c r="AU969" s="112"/>
      <c r="AV969" s="112"/>
      <c r="AW969" s="105"/>
      <c r="AX969" s="105"/>
      <c r="AY969" s="105"/>
      <c r="AZ969" s="107"/>
      <c r="BA969" s="107"/>
    </row>
    <row r="970" spans="1:54" ht="27.95" customHeight="1">
      <c r="A970" s="31"/>
      <c r="B970" s="31"/>
      <c r="C970" s="32"/>
      <c r="E970" s="205"/>
      <c r="F970" s="215"/>
      <c r="G970" s="216"/>
      <c r="H970" s="216"/>
      <c r="I970" s="216"/>
      <c r="J970" s="216"/>
      <c r="K970" s="217"/>
      <c r="L970" s="218"/>
      <c r="M970" s="219"/>
      <c r="N970" s="282"/>
      <c r="O970" s="218"/>
      <c r="P970" s="219"/>
      <c r="Q970" s="282"/>
      <c r="R970" s="218"/>
      <c r="S970" s="218"/>
      <c r="T970" s="283"/>
      <c r="U970" s="284"/>
      <c r="V970" s="285"/>
      <c r="W970" s="239"/>
      <c r="X970" s="240"/>
      <c r="Y970" s="408"/>
      <c r="AC970" s="2"/>
      <c r="AD970" s="71"/>
      <c r="AE970" s="71"/>
      <c r="AF970" s="50"/>
      <c r="AG970" s="2"/>
      <c r="AH970" s="108"/>
      <c r="AI970" s="113"/>
      <c r="AJ970" s="113"/>
      <c r="AK970" s="113"/>
      <c r="AL970" s="113"/>
      <c r="AM970" s="113"/>
      <c r="AN970" s="113"/>
      <c r="AO970" s="114"/>
      <c r="AP970" s="114"/>
      <c r="AQ970" s="114"/>
      <c r="AR970" s="114"/>
      <c r="AS970" s="114"/>
      <c r="AT970" s="114"/>
      <c r="AU970" s="114"/>
      <c r="AV970" s="114"/>
      <c r="AW970" s="115"/>
      <c r="AX970" s="115"/>
      <c r="AY970" s="115"/>
      <c r="AZ970" s="107"/>
      <c r="BA970" s="107"/>
    </row>
    <row r="971" spans="1:54" ht="30" customHeight="1">
      <c r="A971" s="48"/>
      <c r="B971" s="48"/>
      <c r="C971" s="48"/>
      <c r="D971" s="48"/>
      <c r="E971" s="48"/>
      <c r="F971" s="48"/>
      <c r="G971" s="48"/>
      <c r="H971" s="48"/>
      <c r="I971" s="48"/>
      <c r="J971" s="48"/>
      <c r="K971" s="48"/>
      <c r="L971" s="48"/>
      <c r="M971" s="48"/>
      <c r="N971" s="48"/>
      <c r="O971" s="97"/>
      <c r="P971" s="97"/>
      <c r="Q971" s="48"/>
      <c r="R971" s="48"/>
      <c r="S971" s="48"/>
      <c r="T971" s="48"/>
      <c r="U971" s="48"/>
      <c r="V971" s="48"/>
      <c r="W971" s="48"/>
      <c r="X971" s="48"/>
      <c r="Y971" s="408" t="s">
        <v>103</v>
      </c>
      <c r="AE971" s="119"/>
      <c r="AF971" s="119"/>
      <c r="AG971" s="119"/>
      <c r="AH971" s="119"/>
      <c r="AI971" s="119"/>
      <c r="AJ971" s="119"/>
      <c r="AK971" s="119"/>
      <c r="AL971" s="119"/>
      <c r="AM971" s="119"/>
      <c r="AN971" s="119"/>
      <c r="AO971" s="119"/>
      <c r="AP971" s="119"/>
      <c r="AQ971" s="119"/>
      <c r="AR971" s="119"/>
      <c r="AS971" s="119"/>
      <c r="AT971" s="119"/>
      <c r="AU971" s="119"/>
      <c r="AV971" s="119"/>
      <c r="AW971" s="119"/>
      <c r="AX971" s="119"/>
      <c r="AY971" s="119"/>
      <c r="AZ971" s="119"/>
      <c r="BA971" s="119"/>
      <c r="BB971" s="119"/>
    </row>
    <row r="972" spans="1:54" ht="14.1" customHeight="1">
      <c r="A972" s="286" t="s">
        <v>44</v>
      </c>
      <c r="B972" s="287"/>
      <c r="C972" s="287"/>
      <c r="D972" s="288"/>
      <c r="E972" s="352" t="s">
        <v>45</v>
      </c>
      <c r="F972" s="353"/>
      <c r="G972" s="353"/>
      <c r="H972" s="353"/>
      <c r="I972" s="353"/>
      <c r="J972" s="353"/>
      <c r="K972" s="353"/>
      <c r="L972" s="353"/>
      <c r="M972" s="353"/>
      <c r="N972" s="353"/>
      <c r="O972" s="353"/>
      <c r="P972" s="353"/>
      <c r="Q972" s="354"/>
      <c r="R972" s="292" t="s">
        <v>46</v>
      </c>
      <c r="S972" s="293"/>
      <c r="T972" s="294" t="s">
        <v>47</v>
      </c>
      <c r="U972" s="295"/>
      <c r="V972" s="296"/>
      <c r="W972" s="297" t="s">
        <v>48</v>
      </c>
      <c r="X972" s="298"/>
      <c r="Y972" s="408"/>
      <c r="AC972" s="2"/>
      <c r="AD972" s="105"/>
      <c r="AE972" s="105"/>
      <c r="AF972" s="105"/>
      <c r="AG972" s="105"/>
      <c r="AH972" s="105"/>
      <c r="AI972" s="105"/>
      <c r="AJ972" s="105"/>
      <c r="AK972" s="105"/>
      <c r="AL972" s="105"/>
      <c r="AM972" s="105"/>
      <c r="AN972" s="105"/>
      <c r="AO972" s="105"/>
      <c r="AP972" s="105"/>
      <c r="AQ972" s="105"/>
      <c r="AR972" s="105"/>
      <c r="AS972" s="105"/>
      <c r="AT972" s="105"/>
      <c r="AU972" s="105"/>
      <c r="AV972" s="105"/>
      <c r="AW972" s="105"/>
      <c r="AX972" s="105"/>
      <c r="AY972" s="105"/>
      <c r="AZ972" s="120"/>
      <c r="BA972" s="120"/>
    </row>
    <row r="973" spans="1:54" ht="20.100000000000001" customHeight="1" thickBot="1">
      <c r="A973" s="339"/>
      <c r="B973" s="340"/>
      <c r="C973" s="340"/>
      <c r="D973" s="341"/>
      <c r="E973" s="272"/>
      <c r="F973" s="273"/>
      <c r="G973" s="273"/>
      <c r="H973" s="273"/>
      <c r="I973" s="273"/>
      <c r="J973" s="273"/>
      <c r="K973" s="273"/>
      <c r="L973" s="273"/>
      <c r="M973" s="273"/>
      <c r="N973" s="273"/>
      <c r="O973" s="273"/>
      <c r="P973" s="273"/>
      <c r="Q973" s="274"/>
      <c r="R973" s="339"/>
      <c r="S973" s="340"/>
      <c r="T973" s="342"/>
      <c r="U973" s="343"/>
      <c r="V973" s="344"/>
      <c r="W973" s="235"/>
      <c r="X973" s="236"/>
      <c r="Y973" s="408"/>
      <c r="AC973" s="2"/>
      <c r="AD973" s="109"/>
      <c r="AE973" s="109"/>
      <c r="AF973" s="109"/>
      <c r="AG973" s="109"/>
      <c r="AH973" s="110"/>
      <c r="AI973" s="110"/>
      <c r="AJ973" s="110"/>
      <c r="AK973" s="110"/>
      <c r="AL973" s="110"/>
      <c r="AM973" s="110"/>
      <c r="AN973" s="110"/>
      <c r="AO973" s="110"/>
      <c r="AP973" s="110"/>
      <c r="AQ973" s="110"/>
      <c r="AR973" s="110"/>
      <c r="AS973" s="110"/>
      <c r="AT973" s="110"/>
      <c r="AU973" s="106"/>
      <c r="AV973" s="106"/>
      <c r="AW973" s="121"/>
      <c r="AX973" s="121"/>
      <c r="AY973" s="121"/>
      <c r="AZ973" s="107"/>
      <c r="BA973" s="107"/>
    </row>
    <row r="974" spans="1:54" ht="14.1" customHeight="1">
      <c r="A974" s="241" t="s">
        <v>49</v>
      </c>
      <c r="B974" s="220" t="s">
        <v>50</v>
      </c>
      <c r="C974" s="220"/>
      <c r="D974" s="220"/>
      <c r="E974" s="220" t="s">
        <v>51</v>
      </c>
      <c r="F974" s="220"/>
      <c r="G974" s="220"/>
      <c r="H974" s="220"/>
      <c r="I974" s="221" t="s">
        <v>68</v>
      </c>
      <c r="J974" s="221"/>
      <c r="K974" s="221"/>
      <c r="L974" s="220" t="s">
        <v>52</v>
      </c>
      <c r="M974" s="220"/>
      <c r="N974" s="246" t="s">
        <v>38</v>
      </c>
      <c r="O974" s="247"/>
      <c r="P974" s="248"/>
      <c r="Q974" s="246" t="s">
        <v>39</v>
      </c>
      <c r="R974" s="247"/>
      <c r="S974" s="249"/>
      <c r="T974" s="345"/>
      <c r="U974" s="345"/>
      <c r="V974" s="346"/>
      <c r="W974" s="237"/>
      <c r="X974" s="238"/>
      <c r="Y974" s="408"/>
      <c r="AC974" s="2"/>
      <c r="AD974" s="104"/>
      <c r="AE974" s="105"/>
      <c r="AF974" s="105"/>
      <c r="AG974" s="105"/>
      <c r="AH974" s="105"/>
      <c r="AI974" s="105"/>
      <c r="AJ974" s="105"/>
      <c r="AK974" s="105"/>
      <c r="AL974" s="161"/>
      <c r="AM974" s="161"/>
      <c r="AN974" s="161"/>
      <c r="AO974" s="105"/>
      <c r="AP974" s="105"/>
      <c r="AQ974" s="105"/>
      <c r="AR974" s="105"/>
      <c r="AS974" s="105"/>
      <c r="AT974" s="105"/>
      <c r="AU974" s="105"/>
      <c r="AV974" s="105"/>
      <c r="AW974" s="121"/>
      <c r="AX974" s="121"/>
      <c r="AY974" s="121"/>
      <c r="AZ974" s="107"/>
      <c r="BA974" s="107"/>
    </row>
    <row r="975" spans="1:54" ht="15" customHeight="1">
      <c r="A975" s="242"/>
      <c r="B975" s="347"/>
      <c r="C975" s="317"/>
      <c r="D975" s="348"/>
      <c r="E975" s="256" t="str">
        <f>IF(B975="","",L975+I975)</f>
        <v/>
      </c>
      <c r="F975" s="256"/>
      <c r="G975" s="256"/>
      <c r="H975" s="256"/>
      <c r="I975" s="256"/>
      <c r="J975" s="256"/>
      <c r="K975" s="256"/>
      <c r="L975" s="333"/>
      <c r="M975" s="334"/>
      <c r="N975" s="336">
        <v>0.1</v>
      </c>
      <c r="O975" s="268" t="str">
        <f>IF(L975=0,"",ROUND(L975*N975,0))</f>
        <v/>
      </c>
      <c r="P975" s="338"/>
      <c r="Q975" s="268" t="str">
        <f>IF(L975=0,"",L975+O975)</f>
        <v/>
      </c>
      <c r="R975" s="269"/>
      <c r="S975" s="269"/>
      <c r="T975" s="46" t="s">
        <v>54</v>
      </c>
      <c r="U975" s="244"/>
      <c r="V975" s="245"/>
      <c r="W975" s="239"/>
      <c r="X975" s="240"/>
      <c r="Y975" s="408"/>
      <c r="AC975" s="2"/>
      <c r="AD975" s="104"/>
      <c r="AE975" s="162"/>
      <c r="AF975" s="162"/>
      <c r="AG975" s="162"/>
      <c r="AH975" s="163"/>
      <c r="AI975" s="163"/>
      <c r="AJ975" s="163"/>
      <c r="AK975" s="163"/>
      <c r="AL975" s="163"/>
      <c r="AM975" s="163"/>
      <c r="AN975" s="163"/>
      <c r="AO975" s="163"/>
      <c r="AP975" s="163"/>
      <c r="AQ975" s="164"/>
      <c r="AR975" s="165"/>
      <c r="AS975" s="165"/>
      <c r="AT975" s="163"/>
      <c r="AU975" s="163"/>
      <c r="AV975" s="163"/>
      <c r="AW975" s="51"/>
      <c r="AX975" s="106"/>
      <c r="AY975" s="106"/>
      <c r="AZ975" s="107"/>
      <c r="BA975" s="107"/>
    </row>
    <row r="976" spans="1:54" ht="15" customHeight="1" thickBot="1">
      <c r="A976" s="243"/>
      <c r="B976" s="349"/>
      <c r="C976" s="350"/>
      <c r="D976" s="351"/>
      <c r="E976" s="257"/>
      <c r="F976" s="257"/>
      <c r="G976" s="257"/>
      <c r="H976" s="257"/>
      <c r="I976" s="257"/>
      <c r="J976" s="257"/>
      <c r="K976" s="257"/>
      <c r="L976" s="270"/>
      <c r="M976" s="335"/>
      <c r="N976" s="337"/>
      <c r="O976" s="270"/>
      <c r="P976" s="335"/>
      <c r="Q976" s="270"/>
      <c r="R976" s="271"/>
      <c r="S976" s="271"/>
      <c r="T976" s="47" t="s">
        <v>55</v>
      </c>
      <c r="U976" s="244"/>
      <c r="V976" s="245"/>
      <c r="W976" s="235"/>
      <c r="X976" s="236"/>
      <c r="Y976" s="408"/>
      <c r="AC976" s="2"/>
      <c r="AD976" s="104"/>
      <c r="AE976" s="162"/>
      <c r="AF976" s="162"/>
      <c r="AG976" s="162"/>
      <c r="AH976" s="163"/>
      <c r="AI976" s="163"/>
      <c r="AJ976" s="163"/>
      <c r="AK976" s="163"/>
      <c r="AL976" s="163"/>
      <c r="AM976" s="163"/>
      <c r="AN976" s="163"/>
      <c r="AO976" s="163"/>
      <c r="AP976" s="163"/>
      <c r="AQ976" s="164"/>
      <c r="AR976" s="165"/>
      <c r="AS976" s="165"/>
      <c r="AT976" s="163"/>
      <c r="AU976" s="163"/>
      <c r="AV976" s="163"/>
      <c r="AW976" s="51"/>
      <c r="AX976" s="106"/>
      <c r="AY976" s="106"/>
      <c r="AZ976" s="107"/>
      <c r="BA976" s="107"/>
    </row>
    <row r="977" spans="1:53" ht="14.1" customHeight="1">
      <c r="A977" s="31"/>
      <c r="B977" s="31"/>
      <c r="C977" s="32"/>
      <c r="E977" s="204" t="s">
        <v>56</v>
      </c>
      <c r="F977" s="206" t="s">
        <v>57</v>
      </c>
      <c r="G977" s="207"/>
      <c r="H977" s="207"/>
      <c r="I977" s="207"/>
      <c r="J977" s="207"/>
      <c r="K977" s="208"/>
      <c r="L977" s="209" t="s">
        <v>69</v>
      </c>
      <c r="M977" s="210"/>
      <c r="N977" s="211" t="s">
        <v>38</v>
      </c>
      <c r="O977" s="209"/>
      <c r="P977" s="210"/>
      <c r="Q977" s="211" t="s">
        <v>58</v>
      </c>
      <c r="R977" s="209"/>
      <c r="S977" s="209"/>
      <c r="T977" s="212" t="s">
        <v>59</v>
      </c>
      <c r="U977" s="213"/>
      <c r="V977" s="214"/>
      <c r="W977" s="237"/>
      <c r="X977" s="238"/>
      <c r="Y977" s="408"/>
      <c r="AC977" s="2"/>
      <c r="AD977" s="71"/>
      <c r="AE977" s="71"/>
      <c r="AF977" s="50"/>
      <c r="AG977" s="2"/>
      <c r="AH977" s="108"/>
      <c r="AI977" s="111"/>
      <c r="AJ977" s="111"/>
      <c r="AK977" s="111"/>
      <c r="AL977" s="111"/>
      <c r="AM977" s="111"/>
      <c r="AN977" s="111"/>
      <c r="AO977" s="112"/>
      <c r="AP977" s="112"/>
      <c r="AQ977" s="112"/>
      <c r="AR977" s="112"/>
      <c r="AS977" s="112"/>
      <c r="AT977" s="112"/>
      <c r="AU977" s="112"/>
      <c r="AV977" s="112"/>
      <c r="AW977" s="105"/>
      <c r="AX977" s="105"/>
      <c r="AY977" s="105"/>
      <c r="AZ977" s="107"/>
      <c r="BA977" s="107"/>
    </row>
    <row r="978" spans="1:53" ht="27.95" customHeight="1">
      <c r="A978" s="31"/>
      <c r="B978" s="31"/>
      <c r="C978" s="32"/>
      <c r="E978" s="205"/>
      <c r="F978" s="215"/>
      <c r="G978" s="216"/>
      <c r="H978" s="216"/>
      <c r="I978" s="216"/>
      <c r="J978" s="216"/>
      <c r="K978" s="217"/>
      <c r="L978" s="218"/>
      <c r="M978" s="219"/>
      <c r="N978" s="282"/>
      <c r="O978" s="218"/>
      <c r="P978" s="219"/>
      <c r="Q978" s="282"/>
      <c r="R978" s="218"/>
      <c r="S978" s="218"/>
      <c r="T978" s="283"/>
      <c r="U978" s="284"/>
      <c r="V978" s="285"/>
      <c r="W978" s="239"/>
      <c r="X978" s="240"/>
      <c r="Y978" s="408"/>
      <c r="AC978" s="2"/>
      <c r="AD978" s="71"/>
      <c r="AE978" s="71"/>
      <c r="AF978" s="50"/>
      <c r="AG978" s="2"/>
      <c r="AH978" s="108"/>
      <c r="AI978" s="113"/>
      <c r="AJ978" s="113"/>
      <c r="AK978" s="113"/>
      <c r="AL978" s="113"/>
      <c r="AM978" s="113"/>
      <c r="AN978" s="113"/>
      <c r="AO978" s="114"/>
      <c r="AP978" s="114"/>
      <c r="AQ978" s="114"/>
      <c r="AR978" s="114"/>
      <c r="AS978" s="114"/>
      <c r="AT978" s="114"/>
      <c r="AU978" s="114"/>
      <c r="AV978" s="114"/>
      <c r="AW978" s="115"/>
      <c r="AX978" s="115"/>
      <c r="AY978" s="115"/>
      <c r="AZ978" s="107"/>
      <c r="BA978" s="107"/>
    </row>
    <row r="979" spans="1:53" ht="5.8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408"/>
      <c r="AD979" s="119"/>
      <c r="AE979" s="119"/>
      <c r="AF979" s="119"/>
      <c r="AG979" s="119"/>
      <c r="AH979" s="119"/>
      <c r="AI979" s="119"/>
      <c r="AJ979" s="119"/>
      <c r="AK979" s="119"/>
      <c r="AL979" s="119"/>
      <c r="AM979" s="119"/>
      <c r="AN979" s="119"/>
      <c r="AO979" s="119"/>
      <c r="AP979" s="119"/>
      <c r="AQ979" s="119"/>
      <c r="AR979" s="119"/>
      <c r="AS979" s="119"/>
      <c r="AT979" s="119"/>
      <c r="AU979" s="119"/>
      <c r="AV979" s="119"/>
      <c r="AW979" s="119"/>
      <c r="AX979" s="119"/>
      <c r="AY979" s="119"/>
      <c r="AZ979" s="119"/>
      <c r="BA979" s="119"/>
    </row>
    <row r="980" spans="1:53" ht="14.1" customHeight="1">
      <c r="A980" s="286" t="s">
        <v>44</v>
      </c>
      <c r="B980" s="287"/>
      <c r="C980" s="287"/>
      <c r="D980" s="288"/>
      <c r="E980" s="352" t="s">
        <v>45</v>
      </c>
      <c r="F980" s="353"/>
      <c r="G980" s="353"/>
      <c r="H980" s="353"/>
      <c r="I980" s="353"/>
      <c r="J980" s="353"/>
      <c r="K980" s="353"/>
      <c r="L980" s="353"/>
      <c r="M980" s="353"/>
      <c r="N980" s="353"/>
      <c r="O980" s="353"/>
      <c r="P980" s="353"/>
      <c r="Q980" s="354"/>
      <c r="R980" s="292" t="s">
        <v>46</v>
      </c>
      <c r="S980" s="293"/>
      <c r="T980" s="294" t="s">
        <v>47</v>
      </c>
      <c r="U980" s="295"/>
      <c r="V980" s="296"/>
      <c r="W980" s="297" t="s">
        <v>48</v>
      </c>
      <c r="X980" s="298"/>
      <c r="Y980" s="408"/>
      <c r="AC980" s="2"/>
      <c r="AD980" s="105"/>
      <c r="AE980" s="105"/>
      <c r="AF980" s="105"/>
      <c r="AG980" s="105"/>
      <c r="AH980" s="105"/>
      <c r="AI980" s="105"/>
      <c r="AJ980" s="105"/>
      <c r="AK980" s="105"/>
      <c r="AL980" s="105"/>
      <c r="AM980" s="105"/>
      <c r="AN980" s="105"/>
      <c r="AO980" s="105"/>
      <c r="AP980" s="105"/>
      <c r="AQ980" s="105"/>
      <c r="AR980" s="105"/>
      <c r="AS980" s="105"/>
      <c r="AT980" s="105"/>
      <c r="AU980" s="105"/>
      <c r="AV980" s="105"/>
      <c r="AW980" s="105"/>
      <c r="AX980" s="105"/>
      <c r="AY980" s="105"/>
      <c r="AZ980" s="120"/>
      <c r="BA980" s="120"/>
    </row>
    <row r="981" spans="1:53" ht="20.100000000000001" customHeight="1" thickBot="1">
      <c r="A981" s="339"/>
      <c r="B981" s="340"/>
      <c r="C981" s="340"/>
      <c r="D981" s="341"/>
      <c r="E981" s="272"/>
      <c r="F981" s="273"/>
      <c r="G981" s="273"/>
      <c r="H981" s="273"/>
      <c r="I981" s="273"/>
      <c r="J981" s="273"/>
      <c r="K981" s="273"/>
      <c r="L981" s="273"/>
      <c r="M981" s="273"/>
      <c r="N981" s="273"/>
      <c r="O981" s="273"/>
      <c r="P981" s="273"/>
      <c r="Q981" s="274"/>
      <c r="R981" s="339"/>
      <c r="S981" s="340"/>
      <c r="T981" s="342"/>
      <c r="U981" s="343"/>
      <c r="V981" s="344"/>
      <c r="W981" s="235"/>
      <c r="X981" s="236"/>
      <c r="Y981" s="408"/>
      <c r="AC981" s="2"/>
      <c r="AD981" s="109"/>
      <c r="AE981" s="109"/>
      <c r="AF981" s="109"/>
      <c r="AG981" s="109"/>
      <c r="AH981" s="110"/>
      <c r="AI981" s="110"/>
      <c r="AJ981" s="110"/>
      <c r="AK981" s="110"/>
      <c r="AL981" s="110"/>
      <c r="AM981" s="110"/>
      <c r="AN981" s="110"/>
      <c r="AO981" s="110"/>
      <c r="AP981" s="110"/>
      <c r="AQ981" s="110"/>
      <c r="AR981" s="110"/>
      <c r="AS981" s="110"/>
      <c r="AT981" s="110"/>
      <c r="AU981" s="106"/>
      <c r="AV981" s="106"/>
      <c r="AW981" s="121"/>
      <c r="AX981" s="121"/>
      <c r="AY981" s="121"/>
      <c r="AZ981" s="107"/>
      <c r="BA981" s="107"/>
    </row>
    <row r="982" spans="1:53" ht="14.1" customHeight="1">
      <c r="A982" s="241" t="s">
        <v>49</v>
      </c>
      <c r="B982" s="220" t="s">
        <v>50</v>
      </c>
      <c r="C982" s="220"/>
      <c r="D982" s="220"/>
      <c r="E982" s="220" t="s">
        <v>51</v>
      </c>
      <c r="F982" s="220"/>
      <c r="G982" s="220"/>
      <c r="H982" s="220"/>
      <c r="I982" s="221" t="s">
        <v>68</v>
      </c>
      <c r="J982" s="221"/>
      <c r="K982" s="221"/>
      <c r="L982" s="220" t="s">
        <v>52</v>
      </c>
      <c r="M982" s="220"/>
      <c r="N982" s="246" t="s">
        <v>38</v>
      </c>
      <c r="O982" s="247"/>
      <c r="P982" s="248"/>
      <c r="Q982" s="246" t="s">
        <v>39</v>
      </c>
      <c r="R982" s="247"/>
      <c r="S982" s="249"/>
      <c r="T982" s="345"/>
      <c r="U982" s="345"/>
      <c r="V982" s="346"/>
      <c r="W982" s="237"/>
      <c r="X982" s="238"/>
      <c r="Y982" s="408"/>
      <c r="AC982" s="2"/>
      <c r="AD982" s="104"/>
      <c r="AE982" s="105"/>
      <c r="AF982" s="105"/>
      <c r="AG982" s="105"/>
      <c r="AH982" s="105"/>
      <c r="AI982" s="105"/>
      <c r="AJ982" s="105"/>
      <c r="AK982" s="105"/>
      <c r="AL982" s="161"/>
      <c r="AM982" s="161"/>
      <c r="AN982" s="161"/>
      <c r="AO982" s="105"/>
      <c r="AP982" s="105"/>
      <c r="AQ982" s="105"/>
      <c r="AR982" s="105"/>
      <c r="AS982" s="105"/>
      <c r="AT982" s="105"/>
      <c r="AU982" s="105"/>
      <c r="AV982" s="105"/>
      <c r="AW982" s="121"/>
      <c r="AX982" s="121"/>
      <c r="AY982" s="121"/>
      <c r="AZ982" s="107"/>
      <c r="BA982" s="107"/>
    </row>
    <row r="983" spans="1:53" ht="15" customHeight="1">
      <c r="A983" s="242"/>
      <c r="B983" s="347"/>
      <c r="C983" s="317"/>
      <c r="D983" s="348"/>
      <c r="E983" s="256" t="str">
        <f>IF(B983="","",L983+I983)</f>
        <v/>
      </c>
      <c r="F983" s="256"/>
      <c r="G983" s="256"/>
      <c r="H983" s="256"/>
      <c r="I983" s="256"/>
      <c r="J983" s="256"/>
      <c r="K983" s="256"/>
      <c r="L983" s="333"/>
      <c r="M983" s="334"/>
      <c r="N983" s="336">
        <v>0.1</v>
      </c>
      <c r="O983" s="268" t="str">
        <f>IF(L983=0,"",ROUND(L983*N983,0))</f>
        <v/>
      </c>
      <c r="P983" s="338"/>
      <c r="Q983" s="268" t="str">
        <f>IF(L983=0,"",L983+O983)</f>
        <v/>
      </c>
      <c r="R983" s="269"/>
      <c r="S983" s="269"/>
      <c r="T983" s="46" t="s">
        <v>54</v>
      </c>
      <c r="U983" s="244"/>
      <c r="V983" s="245"/>
      <c r="W983" s="239"/>
      <c r="X983" s="240"/>
      <c r="Y983" s="408"/>
      <c r="AC983" s="2"/>
      <c r="AD983" s="104"/>
      <c r="AE983" s="162"/>
      <c r="AF983" s="162"/>
      <c r="AG983" s="162"/>
      <c r="AH983" s="163"/>
      <c r="AI983" s="163"/>
      <c r="AJ983" s="163"/>
      <c r="AK983" s="163"/>
      <c r="AL983" s="163"/>
      <c r="AM983" s="163"/>
      <c r="AN983" s="163"/>
      <c r="AO983" s="163"/>
      <c r="AP983" s="163"/>
      <c r="AQ983" s="164"/>
      <c r="AR983" s="165"/>
      <c r="AS983" s="165"/>
      <c r="AT983" s="163"/>
      <c r="AU983" s="163"/>
      <c r="AV983" s="163"/>
      <c r="AW983" s="51"/>
      <c r="AX983" s="106"/>
      <c r="AY983" s="106"/>
      <c r="AZ983" s="107"/>
      <c r="BA983" s="107"/>
    </row>
    <row r="984" spans="1:53" ht="15" customHeight="1" thickBot="1">
      <c r="A984" s="243"/>
      <c r="B984" s="349"/>
      <c r="C984" s="350"/>
      <c r="D984" s="351"/>
      <c r="E984" s="257"/>
      <c r="F984" s="257"/>
      <c r="G984" s="257"/>
      <c r="H984" s="257"/>
      <c r="I984" s="257"/>
      <c r="J984" s="257"/>
      <c r="K984" s="257"/>
      <c r="L984" s="270"/>
      <c r="M984" s="335"/>
      <c r="N984" s="337"/>
      <c r="O984" s="270"/>
      <c r="P984" s="335"/>
      <c r="Q984" s="270"/>
      <c r="R984" s="271"/>
      <c r="S984" s="271"/>
      <c r="T984" s="47" t="s">
        <v>55</v>
      </c>
      <c r="U984" s="244"/>
      <c r="V984" s="245"/>
      <c r="W984" s="235"/>
      <c r="X984" s="236"/>
      <c r="Y984" s="408"/>
      <c r="AC984" s="2"/>
      <c r="AD984" s="104"/>
      <c r="AE984" s="162"/>
      <c r="AF984" s="162"/>
      <c r="AG984" s="162"/>
      <c r="AH984" s="163"/>
      <c r="AI984" s="163"/>
      <c r="AJ984" s="163"/>
      <c r="AK984" s="163"/>
      <c r="AL984" s="163"/>
      <c r="AM984" s="163"/>
      <c r="AN984" s="163"/>
      <c r="AO984" s="163"/>
      <c r="AP984" s="163"/>
      <c r="AQ984" s="164"/>
      <c r="AR984" s="165"/>
      <c r="AS984" s="165"/>
      <c r="AT984" s="163"/>
      <c r="AU984" s="163"/>
      <c r="AV984" s="163"/>
      <c r="AW984" s="51"/>
      <c r="AX984" s="106"/>
      <c r="AY984" s="106"/>
      <c r="AZ984" s="107"/>
      <c r="BA984" s="107"/>
    </row>
    <row r="985" spans="1:53" ht="14.1" customHeight="1">
      <c r="A985" s="31"/>
      <c r="B985" s="31"/>
      <c r="C985" s="32"/>
      <c r="E985" s="204" t="s">
        <v>56</v>
      </c>
      <c r="F985" s="206" t="s">
        <v>57</v>
      </c>
      <c r="G985" s="207"/>
      <c r="H985" s="207"/>
      <c r="I985" s="207"/>
      <c r="J985" s="207"/>
      <c r="K985" s="208"/>
      <c r="L985" s="209" t="s">
        <v>69</v>
      </c>
      <c r="M985" s="210"/>
      <c r="N985" s="211" t="s">
        <v>38</v>
      </c>
      <c r="O985" s="209"/>
      <c r="P985" s="210"/>
      <c r="Q985" s="211" t="s">
        <v>58</v>
      </c>
      <c r="R985" s="209"/>
      <c r="S985" s="209"/>
      <c r="T985" s="212" t="s">
        <v>59</v>
      </c>
      <c r="U985" s="213"/>
      <c r="V985" s="214"/>
      <c r="W985" s="237"/>
      <c r="X985" s="238"/>
      <c r="Y985" s="408"/>
      <c r="AC985" s="2"/>
      <c r="AD985" s="71"/>
      <c r="AE985" s="71"/>
      <c r="AF985" s="50"/>
      <c r="AG985" s="2"/>
      <c r="AH985" s="108"/>
      <c r="AI985" s="111"/>
      <c r="AJ985" s="111"/>
      <c r="AK985" s="111"/>
      <c r="AL985" s="111"/>
      <c r="AM985" s="111"/>
      <c r="AN985" s="111"/>
      <c r="AO985" s="112"/>
      <c r="AP985" s="112"/>
      <c r="AQ985" s="112"/>
      <c r="AR985" s="112"/>
      <c r="AS985" s="112"/>
      <c r="AT985" s="112"/>
      <c r="AU985" s="112"/>
      <c r="AV985" s="112"/>
      <c r="AW985" s="105"/>
      <c r="AX985" s="105"/>
      <c r="AY985" s="105"/>
      <c r="AZ985" s="107"/>
      <c r="BA985" s="107"/>
    </row>
    <row r="986" spans="1:53" ht="27.95" customHeight="1">
      <c r="A986" s="31"/>
      <c r="B986" s="31"/>
      <c r="C986" s="32"/>
      <c r="E986" s="205"/>
      <c r="F986" s="215"/>
      <c r="G986" s="216"/>
      <c r="H986" s="216"/>
      <c r="I986" s="216"/>
      <c r="J986" s="216"/>
      <c r="K986" s="217"/>
      <c r="L986" s="218"/>
      <c r="M986" s="219"/>
      <c r="N986" s="282"/>
      <c r="O986" s="218"/>
      <c r="P986" s="219"/>
      <c r="Q986" s="282"/>
      <c r="R986" s="218"/>
      <c r="S986" s="218"/>
      <c r="T986" s="283"/>
      <c r="U986" s="284"/>
      <c r="V986" s="285"/>
      <c r="W986" s="239"/>
      <c r="X986" s="240"/>
      <c r="Y986" s="408"/>
      <c r="AC986" s="2"/>
      <c r="AD986" s="71"/>
      <c r="AE986" s="71"/>
      <c r="AF986" s="50"/>
      <c r="AG986" s="2"/>
      <c r="AH986" s="108"/>
      <c r="AI986" s="113"/>
      <c r="AJ986" s="113"/>
      <c r="AK986" s="113"/>
      <c r="AL986" s="113"/>
      <c r="AM986" s="113"/>
      <c r="AN986" s="113"/>
      <c r="AO986" s="114"/>
      <c r="AP986" s="114"/>
      <c r="AQ986" s="114"/>
      <c r="AR986" s="114"/>
      <c r="AS986" s="114"/>
      <c r="AT986" s="114"/>
      <c r="AU986" s="114"/>
      <c r="AV986" s="114"/>
      <c r="AW986" s="115"/>
      <c r="AX986" s="115"/>
      <c r="AY986" s="115"/>
      <c r="AZ986" s="107"/>
      <c r="BA986" s="107"/>
    </row>
    <row r="987" spans="1:53" ht="5.85"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408"/>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19"/>
      <c r="AY987" s="119"/>
      <c r="AZ987" s="119"/>
      <c r="BA987" s="119"/>
    </row>
    <row r="988" spans="1:53" ht="14.1" customHeight="1">
      <c r="A988" s="286" t="s">
        <v>44</v>
      </c>
      <c r="B988" s="287"/>
      <c r="C988" s="287"/>
      <c r="D988" s="288"/>
      <c r="E988" s="352" t="s">
        <v>45</v>
      </c>
      <c r="F988" s="353"/>
      <c r="G988" s="353"/>
      <c r="H988" s="353"/>
      <c r="I988" s="353"/>
      <c r="J988" s="353"/>
      <c r="K988" s="353"/>
      <c r="L988" s="353"/>
      <c r="M988" s="353"/>
      <c r="N988" s="353"/>
      <c r="O988" s="353"/>
      <c r="P988" s="353"/>
      <c r="Q988" s="354"/>
      <c r="R988" s="292" t="s">
        <v>46</v>
      </c>
      <c r="S988" s="293"/>
      <c r="T988" s="294" t="s">
        <v>47</v>
      </c>
      <c r="U988" s="295"/>
      <c r="V988" s="296"/>
      <c r="W988" s="297" t="s">
        <v>48</v>
      </c>
      <c r="X988" s="298"/>
      <c r="Y988" s="408"/>
      <c r="AC988" s="2"/>
      <c r="AD988" s="105"/>
      <c r="AE988" s="105"/>
      <c r="AF988" s="105"/>
      <c r="AG988" s="105"/>
      <c r="AH988" s="105"/>
      <c r="AI988" s="105"/>
      <c r="AJ988" s="105"/>
      <c r="AK988" s="105"/>
      <c r="AL988" s="105"/>
      <c r="AM988" s="105"/>
      <c r="AN988" s="105"/>
      <c r="AO988" s="105"/>
      <c r="AP988" s="105"/>
      <c r="AQ988" s="105"/>
      <c r="AR988" s="105"/>
      <c r="AS988" s="105"/>
      <c r="AT988" s="105"/>
      <c r="AU988" s="105"/>
      <c r="AV988" s="105"/>
      <c r="AW988" s="105"/>
      <c r="AX988" s="105"/>
      <c r="AY988" s="105"/>
      <c r="AZ988" s="120"/>
      <c r="BA988" s="120"/>
    </row>
    <row r="989" spans="1:53" ht="20.100000000000001" customHeight="1" thickBot="1">
      <c r="A989" s="339"/>
      <c r="B989" s="340"/>
      <c r="C989" s="340"/>
      <c r="D989" s="341"/>
      <c r="E989" s="272"/>
      <c r="F989" s="273"/>
      <c r="G989" s="273"/>
      <c r="H989" s="273"/>
      <c r="I989" s="273"/>
      <c r="J989" s="273"/>
      <c r="K989" s="273"/>
      <c r="L989" s="273"/>
      <c r="M989" s="273"/>
      <c r="N989" s="273"/>
      <c r="O989" s="273"/>
      <c r="P989" s="273"/>
      <c r="Q989" s="274"/>
      <c r="R989" s="339"/>
      <c r="S989" s="340"/>
      <c r="T989" s="342"/>
      <c r="U989" s="343"/>
      <c r="V989" s="344"/>
      <c r="W989" s="235"/>
      <c r="X989" s="236"/>
      <c r="Y989" s="408"/>
      <c r="AC989" s="2"/>
      <c r="AD989" s="109"/>
      <c r="AE989" s="109"/>
      <c r="AF989" s="109"/>
      <c r="AG989" s="109"/>
      <c r="AH989" s="110"/>
      <c r="AI989" s="110"/>
      <c r="AJ989" s="110"/>
      <c r="AK989" s="110"/>
      <c r="AL989" s="110"/>
      <c r="AM989" s="110"/>
      <c r="AN989" s="110"/>
      <c r="AO989" s="110"/>
      <c r="AP989" s="110"/>
      <c r="AQ989" s="110"/>
      <c r="AR989" s="110"/>
      <c r="AS989" s="110"/>
      <c r="AT989" s="110"/>
      <c r="AU989" s="106"/>
      <c r="AV989" s="106"/>
      <c r="AW989" s="121"/>
      <c r="AX989" s="121"/>
      <c r="AY989" s="121"/>
      <c r="AZ989" s="107"/>
      <c r="BA989" s="107"/>
    </row>
    <row r="990" spans="1:53" ht="14.1" customHeight="1">
      <c r="A990" s="241" t="s">
        <v>49</v>
      </c>
      <c r="B990" s="220" t="s">
        <v>50</v>
      </c>
      <c r="C990" s="220"/>
      <c r="D990" s="220"/>
      <c r="E990" s="220" t="s">
        <v>51</v>
      </c>
      <c r="F990" s="220"/>
      <c r="G990" s="220"/>
      <c r="H990" s="220"/>
      <c r="I990" s="221" t="s">
        <v>68</v>
      </c>
      <c r="J990" s="221"/>
      <c r="K990" s="221"/>
      <c r="L990" s="220" t="s">
        <v>52</v>
      </c>
      <c r="M990" s="220"/>
      <c r="N990" s="246" t="s">
        <v>38</v>
      </c>
      <c r="O990" s="247"/>
      <c r="P990" s="248"/>
      <c r="Q990" s="246" t="s">
        <v>39</v>
      </c>
      <c r="R990" s="247"/>
      <c r="S990" s="249"/>
      <c r="T990" s="345"/>
      <c r="U990" s="345"/>
      <c r="V990" s="346"/>
      <c r="W990" s="237"/>
      <c r="X990" s="238"/>
      <c r="Y990" s="408"/>
      <c r="AC990" s="2"/>
      <c r="AD990" s="104"/>
      <c r="AE990" s="105"/>
      <c r="AF990" s="105"/>
      <c r="AG990" s="105"/>
      <c r="AH990" s="105"/>
      <c r="AI990" s="105"/>
      <c r="AJ990" s="105"/>
      <c r="AK990" s="105"/>
      <c r="AL990" s="161"/>
      <c r="AM990" s="161"/>
      <c r="AN990" s="161"/>
      <c r="AO990" s="105"/>
      <c r="AP990" s="105"/>
      <c r="AQ990" s="105"/>
      <c r="AR990" s="105"/>
      <c r="AS990" s="105"/>
      <c r="AT990" s="105"/>
      <c r="AU990" s="105"/>
      <c r="AV990" s="105"/>
      <c r="AW990" s="121"/>
      <c r="AX990" s="121"/>
      <c r="AY990" s="121"/>
      <c r="AZ990" s="107"/>
      <c r="BA990" s="107"/>
    </row>
    <row r="991" spans="1:53" ht="15" customHeight="1">
      <c r="A991" s="242"/>
      <c r="B991" s="347"/>
      <c r="C991" s="317"/>
      <c r="D991" s="348"/>
      <c r="E991" s="256" t="str">
        <f>IF(B991="","",L991+I991)</f>
        <v/>
      </c>
      <c r="F991" s="256"/>
      <c r="G991" s="256"/>
      <c r="H991" s="256"/>
      <c r="I991" s="256"/>
      <c r="J991" s="256"/>
      <c r="K991" s="256"/>
      <c r="L991" s="333"/>
      <c r="M991" s="334"/>
      <c r="N991" s="336">
        <v>0.1</v>
      </c>
      <c r="O991" s="268" t="str">
        <f>IF(L991=0,"",ROUND(L991*N991,0))</f>
        <v/>
      </c>
      <c r="P991" s="338"/>
      <c r="Q991" s="268" t="str">
        <f>IF(L991=0,"",L991+O991)</f>
        <v/>
      </c>
      <c r="R991" s="269"/>
      <c r="S991" s="269"/>
      <c r="T991" s="46" t="s">
        <v>54</v>
      </c>
      <c r="U991" s="244"/>
      <c r="V991" s="245"/>
      <c r="W991" s="239"/>
      <c r="X991" s="240"/>
      <c r="Y991" s="408"/>
      <c r="AC991" s="2"/>
      <c r="AD991" s="104"/>
      <c r="AE991" s="162"/>
      <c r="AF991" s="162"/>
      <c r="AG991" s="162"/>
      <c r="AH991" s="163"/>
      <c r="AI991" s="163"/>
      <c r="AJ991" s="163"/>
      <c r="AK991" s="163"/>
      <c r="AL991" s="163"/>
      <c r="AM991" s="163"/>
      <c r="AN991" s="163"/>
      <c r="AO991" s="163"/>
      <c r="AP991" s="163"/>
      <c r="AQ991" s="164"/>
      <c r="AR991" s="165"/>
      <c r="AS991" s="165"/>
      <c r="AT991" s="163"/>
      <c r="AU991" s="163"/>
      <c r="AV991" s="163"/>
      <c r="AW991" s="51"/>
      <c r="AX991" s="106"/>
      <c r="AY991" s="106"/>
      <c r="AZ991" s="107"/>
      <c r="BA991" s="107"/>
    </row>
    <row r="992" spans="1:53" ht="15" customHeight="1" thickBot="1">
      <c r="A992" s="243"/>
      <c r="B992" s="349"/>
      <c r="C992" s="350"/>
      <c r="D992" s="351"/>
      <c r="E992" s="257"/>
      <c r="F992" s="257"/>
      <c r="G992" s="257"/>
      <c r="H992" s="257"/>
      <c r="I992" s="257"/>
      <c r="J992" s="257"/>
      <c r="K992" s="257"/>
      <c r="L992" s="270"/>
      <c r="M992" s="335"/>
      <c r="N992" s="337"/>
      <c r="O992" s="270"/>
      <c r="P992" s="335"/>
      <c r="Q992" s="270"/>
      <c r="R992" s="271"/>
      <c r="S992" s="271"/>
      <c r="T992" s="47" t="s">
        <v>55</v>
      </c>
      <c r="U992" s="244"/>
      <c r="V992" s="245"/>
      <c r="W992" s="235"/>
      <c r="X992" s="236"/>
      <c r="Y992" s="408"/>
      <c r="AC992" s="2"/>
      <c r="AD992" s="104"/>
      <c r="AE992" s="162"/>
      <c r="AF992" s="162"/>
      <c r="AG992" s="162"/>
      <c r="AH992" s="163"/>
      <c r="AI992" s="163"/>
      <c r="AJ992" s="163"/>
      <c r="AK992" s="163"/>
      <c r="AL992" s="163"/>
      <c r="AM992" s="163"/>
      <c r="AN992" s="163"/>
      <c r="AO992" s="163"/>
      <c r="AP992" s="163"/>
      <c r="AQ992" s="164"/>
      <c r="AR992" s="165"/>
      <c r="AS992" s="165"/>
      <c r="AT992" s="163"/>
      <c r="AU992" s="163"/>
      <c r="AV992" s="163"/>
      <c r="AW992" s="51"/>
      <c r="AX992" s="106"/>
      <c r="AY992" s="106"/>
      <c r="AZ992" s="107"/>
      <c r="BA992" s="107"/>
    </row>
    <row r="993" spans="1:53" ht="14.1" customHeight="1">
      <c r="A993" s="31"/>
      <c r="B993" s="31"/>
      <c r="C993" s="32"/>
      <c r="E993" s="204" t="s">
        <v>56</v>
      </c>
      <c r="F993" s="206" t="s">
        <v>57</v>
      </c>
      <c r="G993" s="207"/>
      <c r="H993" s="207"/>
      <c r="I993" s="207"/>
      <c r="J993" s="207"/>
      <c r="K993" s="208"/>
      <c r="L993" s="209" t="s">
        <v>69</v>
      </c>
      <c r="M993" s="210"/>
      <c r="N993" s="211" t="s">
        <v>38</v>
      </c>
      <c r="O993" s="209"/>
      <c r="P993" s="210"/>
      <c r="Q993" s="211" t="s">
        <v>58</v>
      </c>
      <c r="R993" s="209"/>
      <c r="S993" s="209"/>
      <c r="T993" s="212" t="s">
        <v>59</v>
      </c>
      <c r="U993" s="213"/>
      <c r="V993" s="214"/>
      <c r="W993" s="237"/>
      <c r="X993" s="238"/>
      <c r="Y993" s="408"/>
      <c r="AC993" s="2"/>
      <c r="AD993" s="71"/>
      <c r="AE993" s="71"/>
      <c r="AF993" s="50"/>
      <c r="AG993" s="2"/>
      <c r="AH993" s="108"/>
      <c r="AI993" s="111"/>
      <c r="AJ993" s="111"/>
      <c r="AK993" s="111"/>
      <c r="AL993" s="111"/>
      <c r="AM993" s="111"/>
      <c r="AN993" s="111"/>
      <c r="AO993" s="112"/>
      <c r="AP993" s="112"/>
      <c r="AQ993" s="112"/>
      <c r="AR993" s="112"/>
      <c r="AS993" s="112"/>
      <c r="AT993" s="112"/>
      <c r="AU993" s="112"/>
      <c r="AV993" s="112"/>
      <c r="AW993" s="105"/>
      <c r="AX993" s="105"/>
      <c r="AY993" s="105"/>
      <c r="AZ993" s="107"/>
      <c r="BA993" s="107"/>
    </row>
    <row r="994" spans="1:53" ht="27.95" customHeight="1">
      <c r="A994" s="31"/>
      <c r="B994" s="31"/>
      <c r="C994" s="32"/>
      <c r="E994" s="205"/>
      <c r="F994" s="215"/>
      <c r="G994" s="216"/>
      <c r="H994" s="216"/>
      <c r="I994" s="216"/>
      <c r="J994" s="216"/>
      <c r="K994" s="217"/>
      <c r="L994" s="218"/>
      <c r="M994" s="219"/>
      <c r="N994" s="282"/>
      <c r="O994" s="218"/>
      <c r="P994" s="219"/>
      <c r="Q994" s="282"/>
      <c r="R994" s="218"/>
      <c r="S994" s="218"/>
      <c r="T994" s="283"/>
      <c r="U994" s="284"/>
      <c r="V994" s="285"/>
      <c r="W994" s="239"/>
      <c r="X994" s="240"/>
      <c r="Y994" s="408"/>
      <c r="AC994" s="2"/>
      <c r="AD994" s="71"/>
      <c r="AE994" s="71"/>
      <c r="AF994" s="50"/>
      <c r="AG994" s="2"/>
      <c r="AH994" s="108"/>
      <c r="AI994" s="113"/>
      <c r="AJ994" s="113"/>
      <c r="AK994" s="113"/>
      <c r="AL994" s="113"/>
      <c r="AM994" s="113"/>
      <c r="AN994" s="113"/>
      <c r="AO994" s="114"/>
      <c r="AP994" s="114"/>
      <c r="AQ994" s="114"/>
      <c r="AR994" s="114"/>
      <c r="AS994" s="114"/>
      <c r="AT994" s="114"/>
      <c r="AU994" s="114"/>
      <c r="AV994" s="114"/>
      <c r="AW994" s="115"/>
      <c r="AX994" s="115"/>
      <c r="AY994" s="115"/>
      <c r="AZ994" s="107"/>
      <c r="BA994" s="107"/>
    </row>
    <row r="995" spans="1:53" ht="5.85"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408"/>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19"/>
      <c r="AY995" s="119"/>
      <c r="AZ995" s="119"/>
      <c r="BA995" s="119"/>
    </row>
    <row r="996" spans="1:53" ht="14.1" customHeight="1">
      <c r="A996" s="286" t="s">
        <v>44</v>
      </c>
      <c r="B996" s="287"/>
      <c r="C996" s="287"/>
      <c r="D996" s="288"/>
      <c r="E996" s="352" t="s">
        <v>45</v>
      </c>
      <c r="F996" s="353"/>
      <c r="G996" s="353"/>
      <c r="H996" s="353"/>
      <c r="I996" s="353"/>
      <c r="J996" s="353"/>
      <c r="K996" s="353"/>
      <c r="L996" s="353"/>
      <c r="M996" s="353"/>
      <c r="N996" s="353"/>
      <c r="O996" s="353"/>
      <c r="P996" s="353"/>
      <c r="Q996" s="354"/>
      <c r="R996" s="292" t="s">
        <v>46</v>
      </c>
      <c r="S996" s="293"/>
      <c r="T996" s="294" t="s">
        <v>47</v>
      </c>
      <c r="U996" s="295"/>
      <c r="V996" s="296"/>
      <c r="W996" s="297" t="s">
        <v>48</v>
      </c>
      <c r="X996" s="298"/>
      <c r="Y996" s="408"/>
      <c r="AC996" s="2"/>
      <c r="AD996" s="105"/>
      <c r="AE996" s="105"/>
      <c r="AF996" s="105"/>
      <c r="AG996" s="105"/>
      <c r="AH996" s="105"/>
      <c r="AI996" s="105"/>
      <c r="AJ996" s="105"/>
      <c r="AK996" s="105"/>
      <c r="AL996" s="105"/>
      <c r="AM996" s="105"/>
      <c r="AN996" s="105"/>
      <c r="AO996" s="105"/>
      <c r="AP996" s="105"/>
      <c r="AQ996" s="105"/>
      <c r="AR996" s="105"/>
      <c r="AS996" s="105"/>
      <c r="AT996" s="105"/>
      <c r="AU996" s="105"/>
      <c r="AV996" s="105"/>
      <c r="AW996" s="105"/>
      <c r="AX996" s="105"/>
      <c r="AY996" s="105"/>
      <c r="AZ996" s="120"/>
      <c r="BA996" s="120"/>
    </row>
    <row r="997" spans="1:53" ht="20.100000000000001" customHeight="1" thickBot="1">
      <c r="A997" s="339"/>
      <c r="B997" s="340"/>
      <c r="C997" s="340"/>
      <c r="D997" s="341"/>
      <c r="E997" s="272"/>
      <c r="F997" s="273"/>
      <c r="G997" s="273"/>
      <c r="H997" s="273"/>
      <c r="I997" s="273"/>
      <c r="J997" s="273"/>
      <c r="K997" s="273"/>
      <c r="L997" s="273"/>
      <c r="M997" s="273"/>
      <c r="N997" s="273"/>
      <c r="O997" s="273"/>
      <c r="P997" s="273"/>
      <c r="Q997" s="274"/>
      <c r="R997" s="339"/>
      <c r="S997" s="340"/>
      <c r="T997" s="342"/>
      <c r="U997" s="343"/>
      <c r="V997" s="344"/>
      <c r="W997" s="235"/>
      <c r="X997" s="236"/>
      <c r="Y997" s="408"/>
      <c r="AC997" s="2"/>
      <c r="AD997" s="109"/>
      <c r="AE997" s="109"/>
      <c r="AF997" s="109"/>
      <c r="AG997" s="109"/>
      <c r="AH997" s="110"/>
      <c r="AI997" s="110"/>
      <c r="AJ997" s="110"/>
      <c r="AK997" s="110"/>
      <c r="AL997" s="110"/>
      <c r="AM997" s="110"/>
      <c r="AN997" s="110"/>
      <c r="AO997" s="110"/>
      <c r="AP997" s="110"/>
      <c r="AQ997" s="110"/>
      <c r="AR997" s="110"/>
      <c r="AS997" s="110"/>
      <c r="AT997" s="110"/>
      <c r="AU997" s="106"/>
      <c r="AV997" s="106"/>
      <c r="AW997" s="121"/>
      <c r="AX997" s="121"/>
      <c r="AY997" s="121"/>
      <c r="AZ997" s="107"/>
      <c r="BA997" s="107"/>
    </row>
    <row r="998" spans="1:53" ht="14.1" customHeight="1">
      <c r="A998" s="241" t="s">
        <v>49</v>
      </c>
      <c r="B998" s="220" t="s">
        <v>50</v>
      </c>
      <c r="C998" s="220"/>
      <c r="D998" s="220"/>
      <c r="E998" s="220" t="s">
        <v>51</v>
      </c>
      <c r="F998" s="220"/>
      <c r="G998" s="220"/>
      <c r="H998" s="220"/>
      <c r="I998" s="221" t="s">
        <v>68</v>
      </c>
      <c r="J998" s="221"/>
      <c r="K998" s="221"/>
      <c r="L998" s="220" t="s">
        <v>52</v>
      </c>
      <c r="M998" s="220"/>
      <c r="N998" s="246" t="s">
        <v>38</v>
      </c>
      <c r="O998" s="247"/>
      <c r="P998" s="248"/>
      <c r="Q998" s="246" t="s">
        <v>39</v>
      </c>
      <c r="R998" s="247"/>
      <c r="S998" s="249"/>
      <c r="T998" s="345"/>
      <c r="U998" s="345"/>
      <c r="V998" s="346"/>
      <c r="W998" s="237"/>
      <c r="X998" s="238"/>
      <c r="Y998" s="408"/>
      <c r="AC998" s="2"/>
      <c r="AD998" s="104"/>
      <c r="AE998" s="105"/>
      <c r="AF998" s="105"/>
      <c r="AG998" s="105"/>
      <c r="AH998" s="105"/>
      <c r="AI998" s="105"/>
      <c r="AJ998" s="105"/>
      <c r="AK998" s="105"/>
      <c r="AL998" s="161"/>
      <c r="AM998" s="161"/>
      <c r="AN998" s="161"/>
      <c r="AO998" s="105"/>
      <c r="AP998" s="105"/>
      <c r="AQ998" s="105"/>
      <c r="AR998" s="105"/>
      <c r="AS998" s="105"/>
      <c r="AT998" s="105"/>
      <c r="AU998" s="105"/>
      <c r="AV998" s="105"/>
      <c r="AW998" s="121"/>
      <c r="AX998" s="121"/>
      <c r="AY998" s="121"/>
      <c r="AZ998" s="107"/>
      <c r="BA998" s="107"/>
    </row>
    <row r="999" spans="1:53" ht="15" customHeight="1">
      <c r="A999" s="242"/>
      <c r="B999" s="347"/>
      <c r="C999" s="317"/>
      <c r="D999" s="348"/>
      <c r="E999" s="256" t="str">
        <f>IF(B999="","",L999+I999)</f>
        <v/>
      </c>
      <c r="F999" s="256"/>
      <c r="G999" s="256"/>
      <c r="H999" s="256"/>
      <c r="I999" s="256"/>
      <c r="J999" s="256"/>
      <c r="K999" s="256"/>
      <c r="L999" s="333"/>
      <c r="M999" s="334"/>
      <c r="N999" s="336">
        <v>0.1</v>
      </c>
      <c r="O999" s="268" t="str">
        <f>IF(L999=0,"",ROUND(L999*N999,0))</f>
        <v/>
      </c>
      <c r="P999" s="338"/>
      <c r="Q999" s="268" t="str">
        <f>IF(L999=0,"",L999+O999)</f>
        <v/>
      </c>
      <c r="R999" s="269"/>
      <c r="S999" s="269"/>
      <c r="T999" s="46" t="s">
        <v>54</v>
      </c>
      <c r="U999" s="244"/>
      <c r="V999" s="245"/>
      <c r="W999" s="239"/>
      <c r="X999" s="240"/>
      <c r="Y999" s="408"/>
      <c r="AC999" s="2"/>
      <c r="AD999" s="104"/>
      <c r="AE999" s="162"/>
      <c r="AF999" s="162"/>
      <c r="AG999" s="162"/>
      <c r="AH999" s="163"/>
      <c r="AI999" s="163"/>
      <c r="AJ999" s="163"/>
      <c r="AK999" s="163"/>
      <c r="AL999" s="163"/>
      <c r="AM999" s="163"/>
      <c r="AN999" s="163"/>
      <c r="AO999" s="163"/>
      <c r="AP999" s="163"/>
      <c r="AQ999" s="164"/>
      <c r="AR999" s="165"/>
      <c r="AS999" s="165"/>
      <c r="AT999" s="163"/>
      <c r="AU999" s="163"/>
      <c r="AV999" s="163"/>
      <c r="AW999" s="51"/>
      <c r="AX999" s="106"/>
      <c r="AY999" s="106"/>
      <c r="AZ999" s="107"/>
      <c r="BA999" s="107"/>
    </row>
    <row r="1000" spans="1:53" ht="15" customHeight="1" thickBot="1">
      <c r="A1000" s="243"/>
      <c r="B1000" s="349"/>
      <c r="C1000" s="350"/>
      <c r="D1000" s="351"/>
      <c r="E1000" s="257"/>
      <c r="F1000" s="257"/>
      <c r="G1000" s="257"/>
      <c r="H1000" s="257"/>
      <c r="I1000" s="257"/>
      <c r="J1000" s="257"/>
      <c r="K1000" s="257"/>
      <c r="L1000" s="270"/>
      <c r="M1000" s="335"/>
      <c r="N1000" s="337"/>
      <c r="O1000" s="270"/>
      <c r="P1000" s="335"/>
      <c r="Q1000" s="270"/>
      <c r="R1000" s="271"/>
      <c r="S1000" s="271"/>
      <c r="T1000" s="47" t="s">
        <v>55</v>
      </c>
      <c r="U1000" s="244"/>
      <c r="V1000" s="245"/>
      <c r="W1000" s="235"/>
      <c r="X1000" s="236"/>
      <c r="Y1000" s="408"/>
      <c r="AC1000" s="2"/>
      <c r="AD1000" s="104"/>
      <c r="AE1000" s="162"/>
      <c r="AF1000" s="162"/>
      <c r="AG1000" s="162"/>
      <c r="AH1000" s="163"/>
      <c r="AI1000" s="163"/>
      <c r="AJ1000" s="163"/>
      <c r="AK1000" s="163"/>
      <c r="AL1000" s="163"/>
      <c r="AM1000" s="163"/>
      <c r="AN1000" s="163"/>
      <c r="AO1000" s="163"/>
      <c r="AP1000" s="163"/>
      <c r="AQ1000" s="164"/>
      <c r="AR1000" s="165"/>
      <c r="AS1000" s="165"/>
      <c r="AT1000" s="163"/>
      <c r="AU1000" s="163"/>
      <c r="AV1000" s="163"/>
      <c r="AW1000" s="51"/>
      <c r="AX1000" s="106"/>
      <c r="AY1000" s="106"/>
      <c r="AZ1000" s="107"/>
      <c r="BA1000" s="107"/>
    </row>
    <row r="1001" spans="1:53" ht="14.1" customHeight="1">
      <c r="A1001" s="31"/>
      <c r="B1001" s="31"/>
      <c r="C1001" s="32"/>
      <c r="E1001" s="204" t="s">
        <v>56</v>
      </c>
      <c r="F1001" s="206" t="s">
        <v>57</v>
      </c>
      <c r="G1001" s="207"/>
      <c r="H1001" s="207"/>
      <c r="I1001" s="207"/>
      <c r="J1001" s="207"/>
      <c r="K1001" s="208"/>
      <c r="L1001" s="209" t="s">
        <v>69</v>
      </c>
      <c r="M1001" s="210"/>
      <c r="N1001" s="211" t="s">
        <v>38</v>
      </c>
      <c r="O1001" s="209"/>
      <c r="P1001" s="210"/>
      <c r="Q1001" s="211" t="s">
        <v>58</v>
      </c>
      <c r="R1001" s="209"/>
      <c r="S1001" s="209"/>
      <c r="T1001" s="212" t="s">
        <v>59</v>
      </c>
      <c r="U1001" s="213"/>
      <c r="V1001" s="214"/>
      <c r="W1001" s="237"/>
      <c r="X1001" s="238"/>
      <c r="Y1001" s="408"/>
      <c r="AC1001" s="2"/>
      <c r="AD1001" s="71"/>
      <c r="AE1001" s="71"/>
      <c r="AF1001" s="50"/>
      <c r="AG1001" s="2"/>
      <c r="AH1001" s="108"/>
      <c r="AI1001" s="111"/>
      <c r="AJ1001" s="111"/>
      <c r="AK1001" s="111"/>
      <c r="AL1001" s="111"/>
      <c r="AM1001" s="111"/>
      <c r="AN1001" s="111"/>
      <c r="AO1001" s="112"/>
      <c r="AP1001" s="112"/>
      <c r="AQ1001" s="112"/>
      <c r="AR1001" s="112"/>
      <c r="AS1001" s="112"/>
      <c r="AT1001" s="112"/>
      <c r="AU1001" s="112"/>
      <c r="AV1001" s="112"/>
      <c r="AW1001" s="105"/>
      <c r="AX1001" s="105"/>
      <c r="AY1001" s="105"/>
      <c r="AZ1001" s="107"/>
      <c r="BA1001" s="107"/>
    </row>
    <row r="1002" spans="1:53" ht="27.95" customHeight="1">
      <c r="A1002" s="31"/>
      <c r="B1002" s="31"/>
      <c r="C1002" s="32"/>
      <c r="E1002" s="205"/>
      <c r="F1002" s="215"/>
      <c r="G1002" s="216"/>
      <c r="H1002" s="216"/>
      <c r="I1002" s="216"/>
      <c r="J1002" s="216"/>
      <c r="K1002" s="217"/>
      <c r="L1002" s="218"/>
      <c r="M1002" s="219"/>
      <c r="N1002" s="282"/>
      <c r="O1002" s="218"/>
      <c r="P1002" s="219"/>
      <c r="Q1002" s="282"/>
      <c r="R1002" s="218"/>
      <c r="S1002" s="218"/>
      <c r="T1002" s="283"/>
      <c r="U1002" s="284"/>
      <c r="V1002" s="285"/>
      <c r="W1002" s="239"/>
      <c r="X1002" s="240"/>
      <c r="Y1002" s="408"/>
      <c r="AC1002" s="2"/>
      <c r="AD1002" s="71"/>
      <c r="AE1002" s="71"/>
      <c r="AF1002" s="50"/>
      <c r="AG1002" s="2"/>
      <c r="AH1002" s="108"/>
      <c r="AI1002" s="113"/>
      <c r="AJ1002" s="113"/>
      <c r="AK1002" s="113"/>
      <c r="AL1002" s="113"/>
      <c r="AM1002" s="113"/>
      <c r="AN1002" s="113"/>
      <c r="AO1002" s="114"/>
      <c r="AP1002" s="114"/>
      <c r="AQ1002" s="114"/>
      <c r="AR1002" s="114"/>
      <c r="AS1002" s="114"/>
      <c r="AT1002" s="114"/>
      <c r="AU1002" s="114"/>
      <c r="AV1002" s="114"/>
      <c r="AW1002" s="115"/>
      <c r="AX1002" s="115"/>
      <c r="AY1002" s="115"/>
      <c r="AZ1002" s="107"/>
      <c r="BA1002" s="107"/>
    </row>
    <row r="1003" spans="1:53" ht="5.85" customHeight="1">
      <c r="A1003" s="119"/>
      <c r="B1003" s="119"/>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408"/>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19"/>
      <c r="AY1003" s="119"/>
      <c r="AZ1003" s="119"/>
      <c r="BA1003" s="119"/>
    </row>
    <row r="1004" spans="1:53" ht="14.1" customHeight="1">
      <c r="A1004" s="286" t="s">
        <v>44</v>
      </c>
      <c r="B1004" s="287"/>
      <c r="C1004" s="287"/>
      <c r="D1004" s="288"/>
      <c r="E1004" s="352" t="s">
        <v>45</v>
      </c>
      <c r="F1004" s="353"/>
      <c r="G1004" s="353"/>
      <c r="H1004" s="353"/>
      <c r="I1004" s="353"/>
      <c r="J1004" s="353"/>
      <c r="K1004" s="353"/>
      <c r="L1004" s="353"/>
      <c r="M1004" s="353"/>
      <c r="N1004" s="353"/>
      <c r="O1004" s="353"/>
      <c r="P1004" s="353"/>
      <c r="Q1004" s="354"/>
      <c r="R1004" s="292" t="s">
        <v>46</v>
      </c>
      <c r="S1004" s="293"/>
      <c r="T1004" s="294" t="s">
        <v>47</v>
      </c>
      <c r="U1004" s="295"/>
      <c r="V1004" s="296"/>
      <c r="W1004" s="297" t="s">
        <v>48</v>
      </c>
      <c r="X1004" s="298"/>
      <c r="Y1004" s="408"/>
      <c r="AC1004" s="2"/>
      <c r="AD1004" s="105"/>
      <c r="AE1004" s="105"/>
      <c r="AF1004" s="105"/>
      <c r="AG1004" s="105"/>
      <c r="AH1004" s="105"/>
      <c r="AI1004" s="105"/>
      <c r="AJ1004" s="105"/>
      <c r="AK1004" s="105"/>
      <c r="AL1004" s="105"/>
      <c r="AM1004" s="105"/>
      <c r="AN1004" s="105"/>
      <c r="AO1004" s="105"/>
      <c r="AP1004" s="105"/>
      <c r="AQ1004" s="105"/>
      <c r="AR1004" s="105"/>
      <c r="AS1004" s="105"/>
      <c r="AT1004" s="105"/>
      <c r="AU1004" s="105"/>
      <c r="AV1004" s="105"/>
      <c r="AW1004" s="105"/>
      <c r="AX1004" s="105"/>
      <c r="AY1004" s="105"/>
      <c r="AZ1004" s="120"/>
      <c r="BA1004" s="120"/>
    </row>
    <row r="1005" spans="1:53" ht="20.100000000000001" customHeight="1" thickBot="1">
      <c r="A1005" s="339"/>
      <c r="B1005" s="340"/>
      <c r="C1005" s="340"/>
      <c r="D1005" s="341"/>
      <c r="E1005" s="272"/>
      <c r="F1005" s="273"/>
      <c r="G1005" s="273"/>
      <c r="H1005" s="273"/>
      <c r="I1005" s="273"/>
      <c r="J1005" s="273"/>
      <c r="K1005" s="273"/>
      <c r="L1005" s="273"/>
      <c r="M1005" s="273"/>
      <c r="N1005" s="273"/>
      <c r="O1005" s="273"/>
      <c r="P1005" s="273"/>
      <c r="Q1005" s="274"/>
      <c r="R1005" s="339"/>
      <c r="S1005" s="340"/>
      <c r="T1005" s="342"/>
      <c r="U1005" s="343"/>
      <c r="V1005" s="344"/>
      <c r="W1005" s="235"/>
      <c r="X1005" s="236"/>
      <c r="Y1005" s="408"/>
      <c r="AC1005" s="2"/>
      <c r="AD1005" s="109"/>
      <c r="AE1005" s="109"/>
      <c r="AF1005" s="109"/>
      <c r="AG1005" s="109"/>
      <c r="AH1005" s="110"/>
      <c r="AI1005" s="110"/>
      <c r="AJ1005" s="110"/>
      <c r="AK1005" s="110"/>
      <c r="AL1005" s="110"/>
      <c r="AM1005" s="110"/>
      <c r="AN1005" s="110"/>
      <c r="AO1005" s="110"/>
      <c r="AP1005" s="110"/>
      <c r="AQ1005" s="110"/>
      <c r="AR1005" s="110"/>
      <c r="AS1005" s="110"/>
      <c r="AT1005" s="110"/>
      <c r="AU1005" s="106"/>
      <c r="AV1005" s="106"/>
      <c r="AW1005" s="121"/>
      <c r="AX1005" s="121"/>
      <c r="AY1005" s="121"/>
      <c r="AZ1005" s="107"/>
      <c r="BA1005" s="107"/>
    </row>
    <row r="1006" spans="1:53" ht="14.1" customHeight="1">
      <c r="A1006" s="241" t="s">
        <v>49</v>
      </c>
      <c r="B1006" s="220" t="s">
        <v>50</v>
      </c>
      <c r="C1006" s="220"/>
      <c r="D1006" s="220"/>
      <c r="E1006" s="220" t="s">
        <v>51</v>
      </c>
      <c r="F1006" s="220"/>
      <c r="G1006" s="220"/>
      <c r="H1006" s="220"/>
      <c r="I1006" s="221" t="s">
        <v>68</v>
      </c>
      <c r="J1006" s="221"/>
      <c r="K1006" s="221"/>
      <c r="L1006" s="220" t="s">
        <v>52</v>
      </c>
      <c r="M1006" s="220"/>
      <c r="N1006" s="246" t="s">
        <v>38</v>
      </c>
      <c r="O1006" s="247"/>
      <c r="P1006" s="248"/>
      <c r="Q1006" s="246" t="s">
        <v>39</v>
      </c>
      <c r="R1006" s="247"/>
      <c r="S1006" s="249"/>
      <c r="T1006" s="345"/>
      <c r="U1006" s="345"/>
      <c r="V1006" s="346"/>
      <c r="W1006" s="237"/>
      <c r="X1006" s="238"/>
      <c r="Y1006" s="408"/>
      <c r="AC1006" s="2"/>
      <c r="AD1006" s="104"/>
      <c r="AE1006" s="105"/>
      <c r="AF1006" s="105"/>
      <c r="AG1006" s="105"/>
      <c r="AH1006" s="105"/>
      <c r="AI1006" s="105"/>
      <c r="AJ1006" s="105"/>
      <c r="AK1006" s="105"/>
      <c r="AL1006" s="161"/>
      <c r="AM1006" s="161"/>
      <c r="AN1006" s="161"/>
      <c r="AO1006" s="105"/>
      <c r="AP1006" s="105"/>
      <c r="AQ1006" s="105"/>
      <c r="AR1006" s="105"/>
      <c r="AS1006" s="105"/>
      <c r="AT1006" s="105"/>
      <c r="AU1006" s="105"/>
      <c r="AV1006" s="105"/>
      <c r="AW1006" s="121"/>
      <c r="AX1006" s="121"/>
      <c r="AY1006" s="121"/>
      <c r="AZ1006" s="107"/>
      <c r="BA1006" s="107"/>
    </row>
    <row r="1007" spans="1:53" ht="15" customHeight="1">
      <c r="A1007" s="242"/>
      <c r="B1007" s="347"/>
      <c r="C1007" s="317"/>
      <c r="D1007" s="348"/>
      <c r="E1007" s="256" t="str">
        <f>IF(B1007="","",L1007+I1007)</f>
        <v/>
      </c>
      <c r="F1007" s="256"/>
      <c r="G1007" s="256"/>
      <c r="H1007" s="256"/>
      <c r="I1007" s="256"/>
      <c r="J1007" s="256"/>
      <c r="K1007" s="256"/>
      <c r="L1007" s="333"/>
      <c r="M1007" s="334"/>
      <c r="N1007" s="336">
        <v>0.1</v>
      </c>
      <c r="O1007" s="268" t="str">
        <f>IF(L1007=0,"",ROUND(L1007*N1007,0))</f>
        <v/>
      </c>
      <c r="P1007" s="338"/>
      <c r="Q1007" s="268" t="str">
        <f>IF(L1007=0,"",L1007+O1007)</f>
        <v/>
      </c>
      <c r="R1007" s="269"/>
      <c r="S1007" s="269"/>
      <c r="T1007" s="46" t="s">
        <v>54</v>
      </c>
      <c r="U1007" s="244"/>
      <c r="V1007" s="245"/>
      <c r="W1007" s="239"/>
      <c r="X1007" s="240"/>
      <c r="Y1007" s="408"/>
      <c r="AC1007" s="2"/>
      <c r="AD1007" s="104"/>
      <c r="AE1007" s="162"/>
      <c r="AF1007" s="162"/>
      <c r="AG1007" s="162"/>
      <c r="AH1007" s="163"/>
      <c r="AI1007" s="163"/>
      <c r="AJ1007" s="163"/>
      <c r="AK1007" s="163"/>
      <c r="AL1007" s="163"/>
      <c r="AM1007" s="163"/>
      <c r="AN1007" s="163"/>
      <c r="AO1007" s="163"/>
      <c r="AP1007" s="163"/>
      <c r="AQ1007" s="164"/>
      <c r="AR1007" s="165"/>
      <c r="AS1007" s="165"/>
      <c r="AT1007" s="163"/>
      <c r="AU1007" s="163"/>
      <c r="AV1007" s="163"/>
      <c r="AW1007" s="51"/>
      <c r="AX1007" s="106"/>
      <c r="AY1007" s="106"/>
      <c r="AZ1007" s="107"/>
      <c r="BA1007" s="107"/>
    </row>
    <row r="1008" spans="1:53" ht="15" customHeight="1" thickBot="1">
      <c r="A1008" s="243"/>
      <c r="B1008" s="349"/>
      <c r="C1008" s="350"/>
      <c r="D1008" s="351"/>
      <c r="E1008" s="257"/>
      <c r="F1008" s="257"/>
      <c r="G1008" s="257"/>
      <c r="H1008" s="257"/>
      <c r="I1008" s="257"/>
      <c r="J1008" s="257"/>
      <c r="K1008" s="257"/>
      <c r="L1008" s="270"/>
      <c r="M1008" s="335"/>
      <c r="N1008" s="337"/>
      <c r="O1008" s="270"/>
      <c r="P1008" s="335"/>
      <c r="Q1008" s="270"/>
      <c r="R1008" s="271"/>
      <c r="S1008" s="271"/>
      <c r="T1008" s="47" t="s">
        <v>55</v>
      </c>
      <c r="U1008" s="244"/>
      <c r="V1008" s="245"/>
      <c r="W1008" s="235"/>
      <c r="X1008" s="236"/>
      <c r="Y1008" s="408"/>
      <c r="AC1008" s="2"/>
      <c r="AD1008" s="104"/>
      <c r="AE1008" s="162"/>
      <c r="AF1008" s="162"/>
      <c r="AG1008" s="162"/>
      <c r="AH1008" s="163"/>
      <c r="AI1008" s="163"/>
      <c r="AJ1008" s="163"/>
      <c r="AK1008" s="163"/>
      <c r="AL1008" s="163"/>
      <c r="AM1008" s="163"/>
      <c r="AN1008" s="163"/>
      <c r="AO1008" s="163"/>
      <c r="AP1008" s="163"/>
      <c r="AQ1008" s="164"/>
      <c r="AR1008" s="165"/>
      <c r="AS1008" s="165"/>
      <c r="AT1008" s="163"/>
      <c r="AU1008" s="163"/>
      <c r="AV1008" s="163"/>
      <c r="AW1008" s="51"/>
      <c r="AX1008" s="106"/>
      <c r="AY1008" s="106"/>
      <c r="AZ1008" s="107"/>
      <c r="BA1008" s="107"/>
    </row>
    <row r="1009" spans="1:54" ht="14.1" customHeight="1">
      <c r="A1009" s="31"/>
      <c r="B1009" s="31"/>
      <c r="C1009" s="32"/>
      <c r="E1009" s="204" t="s">
        <v>56</v>
      </c>
      <c r="F1009" s="206" t="s">
        <v>57</v>
      </c>
      <c r="G1009" s="207"/>
      <c r="H1009" s="207"/>
      <c r="I1009" s="207"/>
      <c r="J1009" s="207"/>
      <c r="K1009" s="208"/>
      <c r="L1009" s="209" t="s">
        <v>69</v>
      </c>
      <c r="M1009" s="210"/>
      <c r="N1009" s="211" t="s">
        <v>38</v>
      </c>
      <c r="O1009" s="209"/>
      <c r="P1009" s="210"/>
      <c r="Q1009" s="211" t="s">
        <v>58</v>
      </c>
      <c r="R1009" s="209"/>
      <c r="S1009" s="209"/>
      <c r="T1009" s="212" t="s">
        <v>59</v>
      </c>
      <c r="U1009" s="213"/>
      <c r="V1009" s="214"/>
      <c r="W1009" s="237"/>
      <c r="X1009" s="238"/>
      <c r="Y1009" s="408"/>
      <c r="AC1009" s="2"/>
      <c r="AD1009" s="71"/>
      <c r="AE1009" s="71"/>
      <c r="AF1009" s="50"/>
      <c r="AG1009" s="2"/>
      <c r="AH1009" s="108"/>
      <c r="AI1009" s="111"/>
      <c r="AJ1009" s="111"/>
      <c r="AK1009" s="111"/>
      <c r="AL1009" s="111"/>
      <c r="AM1009" s="111"/>
      <c r="AN1009" s="111"/>
      <c r="AO1009" s="112"/>
      <c r="AP1009" s="112"/>
      <c r="AQ1009" s="112"/>
      <c r="AR1009" s="112"/>
      <c r="AS1009" s="112"/>
      <c r="AT1009" s="112"/>
      <c r="AU1009" s="112"/>
      <c r="AV1009" s="112"/>
      <c r="AW1009" s="105"/>
      <c r="AX1009" s="105"/>
      <c r="AY1009" s="105"/>
      <c r="AZ1009" s="107"/>
      <c r="BA1009" s="107"/>
    </row>
    <row r="1010" spans="1:54" ht="27.95" customHeight="1">
      <c r="A1010" s="31"/>
      <c r="B1010" s="31"/>
      <c r="C1010" s="32"/>
      <c r="E1010" s="205"/>
      <c r="F1010" s="215"/>
      <c r="G1010" s="216"/>
      <c r="H1010" s="216"/>
      <c r="I1010" s="216"/>
      <c r="J1010" s="216"/>
      <c r="K1010" s="217"/>
      <c r="L1010" s="218"/>
      <c r="M1010" s="219"/>
      <c r="N1010" s="282"/>
      <c r="O1010" s="218"/>
      <c r="P1010" s="219"/>
      <c r="Q1010" s="282"/>
      <c r="R1010" s="218"/>
      <c r="S1010" s="218"/>
      <c r="T1010" s="283"/>
      <c r="U1010" s="284"/>
      <c r="V1010" s="285"/>
      <c r="W1010" s="239"/>
      <c r="X1010" s="240"/>
      <c r="Y1010" s="408"/>
      <c r="AC1010" s="2"/>
      <c r="AD1010" s="71"/>
      <c r="AE1010" s="71"/>
      <c r="AF1010" s="50"/>
      <c r="AG1010" s="2"/>
      <c r="AH1010" s="108"/>
      <c r="AI1010" s="113"/>
      <c r="AJ1010" s="113"/>
      <c r="AK1010" s="113"/>
      <c r="AL1010" s="113"/>
      <c r="AM1010" s="113"/>
      <c r="AN1010" s="113"/>
      <c r="AO1010" s="114"/>
      <c r="AP1010" s="114"/>
      <c r="AQ1010" s="114"/>
      <c r="AR1010" s="114"/>
      <c r="AS1010" s="114"/>
      <c r="AT1010" s="114"/>
      <c r="AU1010" s="114"/>
      <c r="AV1010" s="114"/>
      <c r="AW1010" s="115"/>
      <c r="AX1010" s="115"/>
      <c r="AY1010" s="115"/>
      <c r="AZ1010" s="107"/>
      <c r="BA1010" s="107"/>
    </row>
    <row r="1011" spans="1:54" ht="30" customHeight="1">
      <c r="A1011" s="48"/>
      <c r="B1011" s="48"/>
      <c r="C1011" s="48"/>
      <c r="D1011" s="48"/>
      <c r="E1011" s="48"/>
      <c r="F1011" s="48"/>
      <c r="G1011" s="48"/>
      <c r="H1011" s="48"/>
      <c r="I1011" s="48"/>
      <c r="J1011" s="48"/>
      <c r="K1011" s="48"/>
      <c r="L1011" s="48"/>
      <c r="M1011" s="48"/>
      <c r="N1011" s="48"/>
      <c r="O1011" s="97"/>
      <c r="P1011" s="97"/>
      <c r="Q1011" s="48"/>
      <c r="R1011" s="48"/>
      <c r="S1011" s="48"/>
      <c r="T1011" s="48"/>
      <c r="U1011" s="48"/>
      <c r="V1011" s="48"/>
      <c r="W1011" s="48"/>
      <c r="X1011" s="48"/>
      <c r="Y1011" s="408" t="s">
        <v>104</v>
      </c>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19"/>
      <c r="AY1011" s="119"/>
      <c r="AZ1011" s="119"/>
      <c r="BA1011" s="119"/>
      <c r="BB1011" s="119"/>
    </row>
    <row r="1012" spans="1:54" ht="14.1" customHeight="1">
      <c r="A1012" s="286" t="s">
        <v>44</v>
      </c>
      <c r="B1012" s="287"/>
      <c r="C1012" s="287"/>
      <c r="D1012" s="288"/>
      <c r="E1012" s="352" t="s">
        <v>45</v>
      </c>
      <c r="F1012" s="353"/>
      <c r="G1012" s="353"/>
      <c r="H1012" s="353"/>
      <c r="I1012" s="353"/>
      <c r="J1012" s="353"/>
      <c r="K1012" s="353"/>
      <c r="L1012" s="353"/>
      <c r="M1012" s="353"/>
      <c r="N1012" s="353"/>
      <c r="O1012" s="353"/>
      <c r="P1012" s="353"/>
      <c r="Q1012" s="354"/>
      <c r="R1012" s="292" t="s">
        <v>46</v>
      </c>
      <c r="S1012" s="293"/>
      <c r="T1012" s="294" t="s">
        <v>47</v>
      </c>
      <c r="U1012" s="295"/>
      <c r="V1012" s="296"/>
      <c r="W1012" s="297" t="s">
        <v>48</v>
      </c>
      <c r="X1012" s="298"/>
      <c r="Y1012" s="408"/>
      <c r="AC1012" s="2"/>
      <c r="AD1012" s="105"/>
      <c r="AE1012" s="105"/>
      <c r="AF1012" s="105"/>
      <c r="AG1012" s="105"/>
      <c r="AH1012" s="105"/>
      <c r="AI1012" s="105"/>
      <c r="AJ1012" s="105"/>
      <c r="AK1012" s="105"/>
      <c r="AL1012" s="105"/>
      <c r="AM1012" s="105"/>
      <c r="AN1012" s="105"/>
      <c r="AO1012" s="105"/>
      <c r="AP1012" s="105"/>
      <c r="AQ1012" s="105"/>
      <c r="AR1012" s="105"/>
      <c r="AS1012" s="105"/>
      <c r="AT1012" s="105"/>
      <c r="AU1012" s="105"/>
      <c r="AV1012" s="105"/>
      <c r="AW1012" s="105"/>
      <c r="AX1012" s="105"/>
      <c r="AY1012" s="105"/>
      <c r="AZ1012" s="120"/>
      <c r="BA1012" s="120"/>
    </row>
    <row r="1013" spans="1:54" ht="20.100000000000001" customHeight="1" thickBot="1">
      <c r="A1013" s="339"/>
      <c r="B1013" s="340"/>
      <c r="C1013" s="340"/>
      <c r="D1013" s="341"/>
      <c r="E1013" s="272"/>
      <c r="F1013" s="273"/>
      <c r="G1013" s="273"/>
      <c r="H1013" s="273"/>
      <c r="I1013" s="273"/>
      <c r="J1013" s="273"/>
      <c r="K1013" s="273"/>
      <c r="L1013" s="273"/>
      <c r="M1013" s="273"/>
      <c r="N1013" s="273"/>
      <c r="O1013" s="273"/>
      <c r="P1013" s="273"/>
      <c r="Q1013" s="274"/>
      <c r="R1013" s="339"/>
      <c r="S1013" s="340"/>
      <c r="T1013" s="342"/>
      <c r="U1013" s="343"/>
      <c r="V1013" s="344"/>
      <c r="W1013" s="235"/>
      <c r="X1013" s="236"/>
      <c r="Y1013" s="408"/>
      <c r="AC1013" s="2"/>
      <c r="AD1013" s="109"/>
      <c r="AE1013" s="109"/>
      <c r="AF1013" s="109"/>
      <c r="AG1013" s="109"/>
      <c r="AH1013" s="110"/>
      <c r="AI1013" s="110"/>
      <c r="AJ1013" s="110"/>
      <c r="AK1013" s="110"/>
      <c r="AL1013" s="110"/>
      <c r="AM1013" s="110"/>
      <c r="AN1013" s="110"/>
      <c r="AO1013" s="110"/>
      <c r="AP1013" s="110"/>
      <c r="AQ1013" s="110"/>
      <c r="AR1013" s="110"/>
      <c r="AS1013" s="110"/>
      <c r="AT1013" s="110"/>
      <c r="AU1013" s="106"/>
      <c r="AV1013" s="106"/>
      <c r="AW1013" s="121"/>
      <c r="AX1013" s="121"/>
      <c r="AY1013" s="121"/>
      <c r="AZ1013" s="107"/>
      <c r="BA1013" s="107"/>
    </row>
    <row r="1014" spans="1:54" ht="14.1" customHeight="1">
      <c r="A1014" s="241" t="s">
        <v>49</v>
      </c>
      <c r="B1014" s="220" t="s">
        <v>50</v>
      </c>
      <c r="C1014" s="220"/>
      <c r="D1014" s="220"/>
      <c r="E1014" s="220" t="s">
        <v>51</v>
      </c>
      <c r="F1014" s="220"/>
      <c r="G1014" s="220"/>
      <c r="H1014" s="220"/>
      <c r="I1014" s="221" t="s">
        <v>68</v>
      </c>
      <c r="J1014" s="221"/>
      <c r="K1014" s="221"/>
      <c r="L1014" s="220" t="s">
        <v>52</v>
      </c>
      <c r="M1014" s="220"/>
      <c r="N1014" s="246" t="s">
        <v>38</v>
      </c>
      <c r="O1014" s="247"/>
      <c r="P1014" s="248"/>
      <c r="Q1014" s="246" t="s">
        <v>39</v>
      </c>
      <c r="R1014" s="247"/>
      <c r="S1014" s="249"/>
      <c r="T1014" s="345"/>
      <c r="U1014" s="345"/>
      <c r="V1014" s="346"/>
      <c r="W1014" s="237"/>
      <c r="X1014" s="238"/>
      <c r="Y1014" s="408"/>
      <c r="AC1014" s="2"/>
      <c r="AD1014" s="104"/>
      <c r="AE1014" s="105"/>
      <c r="AF1014" s="105"/>
      <c r="AG1014" s="105"/>
      <c r="AH1014" s="105"/>
      <c r="AI1014" s="105"/>
      <c r="AJ1014" s="105"/>
      <c r="AK1014" s="105"/>
      <c r="AL1014" s="161"/>
      <c r="AM1014" s="161"/>
      <c r="AN1014" s="161"/>
      <c r="AO1014" s="105"/>
      <c r="AP1014" s="105"/>
      <c r="AQ1014" s="105"/>
      <c r="AR1014" s="105"/>
      <c r="AS1014" s="105"/>
      <c r="AT1014" s="105"/>
      <c r="AU1014" s="105"/>
      <c r="AV1014" s="105"/>
      <c r="AW1014" s="121"/>
      <c r="AX1014" s="121"/>
      <c r="AY1014" s="121"/>
      <c r="AZ1014" s="107"/>
      <c r="BA1014" s="107"/>
    </row>
    <row r="1015" spans="1:54" ht="15" customHeight="1">
      <c r="A1015" s="242"/>
      <c r="B1015" s="347"/>
      <c r="C1015" s="317"/>
      <c r="D1015" s="348"/>
      <c r="E1015" s="256" t="str">
        <f>IF(B1015="","",L1015+I1015)</f>
        <v/>
      </c>
      <c r="F1015" s="256"/>
      <c r="G1015" s="256"/>
      <c r="H1015" s="256"/>
      <c r="I1015" s="256"/>
      <c r="J1015" s="256"/>
      <c r="K1015" s="256"/>
      <c r="L1015" s="333"/>
      <c r="M1015" s="334"/>
      <c r="N1015" s="336">
        <v>0.1</v>
      </c>
      <c r="O1015" s="268" t="str">
        <f>IF(L1015=0,"",ROUND(L1015*N1015,0))</f>
        <v/>
      </c>
      <c r="P1015" s="338"/>
      <c r="Q1015" s="268" t="str">
        <f>IF(L1015=0,"",L1015+O1015)</f>
        <v/>
      </c>
      <c r="R1015" s="269"/>
      <c r="S1015" s="269"/>
      <c r="T1015" s="46" t="s">
        <v>54</v>
      </c>
      <c r="U1015" s="244"/>
      <c r="V1015" s="245"/>
      <c r="W1015" s="239"/>
      <c r="X1015" s="240"/>
      <c r="Y1015" s="408"/>
      <c r="AC1015" s="2"/>
      <c r="AD1015" s="104"/>
      <c r="AE1015" s="162"/>
      <c r="AF1015" s="162"/>
      <c r="AG1015" s="162"/>
      <c r="AH1015" s="163"/>
      <c r="AI1015" s="163"/>
      <c r="AJ1015" s="163"/>
      <c r="AK1015" s="163"/>
      <c r="AL1015" s="163"/>
      <c r="AM1015" s="163"/>
      <c r="AN1015" s="163"/>
      <c r="AO1015" s="163"/>
      <c r="AP1015" s="163"/>
      <c r="AQ1015" s="164"/>
      <c r="AR1015" s="165"/>
      <c r="AS1015" s="165"/>
      <c r="AT1015" s="163"/>
      <c r="AU1015" s="163"/>
      <c r="AV1015" s="163"/>
      <c r="AW1015" s="51"/>
      <c r="AX1015" s="106"/>
      <c r="AY1015" s="106"/>
      <c r="AZ1015" s="107"/>
      <c r="BA1015" s="107"/>
    </row>
    <row r="1016" spans="1:54" ht="15" customHeight="1" thickBot="1">
      <c r="A1016" s="243"/>
      <c r="B1016" s="349"/>
      <c r="C1016" s="350"/>
      <c r="D1016" s="351"/>
      <c r="E1016" s="257"/>
      <c r="F1016" s="257"/>
      <c r="G1016" s="257"/>
      <c r="H1016" s="257"/>
      <c r="I1016" s="257"/>
      <c r="J1016" s="257"/>
      <c r="K1016" s="257"/>
      <c r="L1016" s="270"/>
      <c r="M1016" s="335"/>
      <c r="N1016" s="337"/>
      <c r="O1016" s="270"/>
      <c r="P1016" s="335"/>
      <c r="Q1016" s="270"/>
      <c r="R1016" s="271"/>
      <c r="S1016" s="271"/>
      <c r="T1016" s="47" t="s">
        <v>55</v>
      </c>
      <c r="U1016" s="244"/>
      <c r="V1016" s="245"/>
      <c r="W1016" s="235"/>
      <c r="X1016" s="236"/>
      <c r="Y1016" s="408"/>
      <c r="AC1016" s="2"/>
      <c r="AD1016" s="104"/>
      <c r="AE1016" s="162"/>
      <c r="AF1016" s="162"/>
      <c r="AG1016" s="162"/>
      <c r="AH1016" s="163"/>
      <c r="AI1016" s="163"/>
      <c r="AJ1016" s="163"/>
      <c r="AK1016" s="163"/>
      <c r="AL1016" s="163"/>
      <c r="AM1016" s="163"/>
      <c r="AN1016" s="163"/>
      <c r="AO1016" s="163"/>
      <c r="AP1016" s="163"/>
      <c r="AQ1016" s="164"/>
      <c r="AR1016" s="165"/>
      <c r="AS1016" s="165"/>
      <c r="AT1016" s="163"/>
      <c r="AU1016" s="163"/>
      <c r="AV1016" s="163"/>
      <c r="AW1016" s="51"/>
      <c r="AX1016" s="106"/>
      <c r="AY1016" s="106"/>
      <c r="AZ1016" s="107"/>
      <c r="BA1016" s="107"/>
    </row>
    <row r="1017" spans="1:54" ht="14.1" customHeight="1">
      <c r="A1017" s="31"/>
      <c r="B1017" s="31"/>
      <c r="C1017" s="32"/>
      <c r="E1017" s="204" t="s">
        <v>56</v>
      </c>
      <c r="F1017" s="206" t="s">
        <v>57</v>
      </c>
      <c r="G1017" s="207"/>
      <c r="H1017" s="207"/>
      <c r="I1017" s="207"/>
      <c r="J1017" s="207"/>
      <c r="K1017" s="208"/>
      <c r="L1017" s="209" t="s">
        <v>69</v>
      </c>
      <c r="M1017" s="210"/>
      <c r="N1017" s="211" t="s">
        <v>38</v>
      </c>
      <c r="O1017" s="209"/>
      <c r="P1017" s="210"/>
      <c r="Q1017" s="211" t="s">
        <v>58</v>
      </c>
      <c r="R1017" s="209"/>
      <c r="S1017" s="209"/>
      <c r="T1017" s="212" t="s">
        <v>59</v>
      </c>
      <c r="U1017" s="213"/>
      <c r="V1017" s="214"/>
      <c r="W1017" s="237"/>
      <c r="X1017" s="238"/>
      <c r="Y1017" s="408"/>
      <c r="AC1017" s="2"/>
      <c r="AD1017" s="71"/>
      <c r="AE1017" s="71"/>
      <c r="AF1017" s="50"/>
      <c r="AG1017" s="2"/>
      <c r="AH1017" s="108"/>
      <c r="AI1017" s="111"/>
      <c r="AJ1017" s="111"/>
      <c r="AK1017" s="111"/>
      <c r="AL1017" s="111"/>
      <c r="AM1017" s="111"/>
      <c r="AN1017" s="111"/>
      <c r="AO1017" s="112"/>
      <c r="AP1017" s="112"/>
      <c r="AQ1017" s="112"/>
      <c r="AR1017" s="112"/>
      <c r="AS1017" s="112"/>
      <c r="AT1017" s="112"/>
      <c r="AU1017" s="112"/>
      <c r="AV1017" s="112"/>
      <c r="AW1017" s="105"/>
      <c r="AX1017" s="105"/>
      <c r="AY1017" s="105"/>
      <c r="AZ1017" s="107"/>
      <c r="BA1017" s="107"/>
    </row>
    <row r="1018" spans="1:54" ht="27.95" customHeight="1">
      <c r="A1018" s="31"/>
      <c r="B1018" s="31"/>
      <c r="C1018" s="32"/>
      <c r="E1018" s="205"/>
      <c r="F1018" s="215"/>
      <c r="G1018" s="216"/>
      <c r="H1018" s="216"/>
      <c r="I1018" s="216"/>
      <c r="J1018" s="216"/>
      <c r="K1018" s="217"/>
      <c r="L1018" s="218"/>
      <c r="M1018" s="219"/>
      <c r="N1018" s="282"/>
      <c r="O1018" s="218"/>
      <c r="P1018" s="219"/>
      <c r="Q1018" s="282"/>
      <c r="R1018" s="218"/>
      <c r="S1018" s="218"/>
      <c r="T1018" s="283"/>
      <c r="U1018" s="284"/>
      <c r="V1018" s="285"/>
      <c r="W1018" s="239"/>
      <c r="X1018" s="240"/>
      <c r="Y1018" s="408"/>
      <c r="AC1018" s="2"/>
      <c r="AD1018" s="71"/>
      <c r="AE1018" s="71"/>
      <c r="AF1018" s="50"/>
      <c r="AG1018" s="2"/>
      <c r="AH1018" s="108"/>
      <c r="AI1018" s="113"/>
      <c r="AJ1018" s="113"/>
      <c r="AK1018" s="113"/>
      <c r="AL1018" s="113"/>
      <c r="AM1018" s="113"/>
      <c r="AN1018" s="113"/>
      <c r="AO1018" s="114"/>
      <c r="AP1018" s="114"/>
      <c r="AQ1018" s="114"/>
      <c r="AR1018" s="114"/>
      <c r="AS1018" s="114"/>
      <c r="AT1018" s="114"/>
      <c r="AU1018" s="114"/>
      <c r="AV1018" s="114"/>
      <c r="AW1018" s="115"/>
      <c r="AX1018" s="115"/>
      <c r="AY1018" s="115"/>
      <c r="AZ1018" s="107"/>
      <c r="BA1018" s="107"/>
    </row>
    <row r="1019" spans="1:54" ht="5.85" customHeight="1">
      <c r="A1019" s="119"/>
      <c r="B1019" s="119"/>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408"/>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19"/>
      <c r="AY1019" s="119"/>
      <c r="AZ1019" s="119"/>
      <c r="BA1019" s="119"/>
    </row>
    <row r="1020" spans="1:54" ht="14.1" customHeight="1">
      <c r="A1020" s="286" t="s">
        <v>44</v>
      </c>
      <c r="B1020" s="287"/>
      <c r="C1020" s="287"/>
      <c r="D1020" s="288"/>
      <c r="E1020" s="352" t="s">
        <v>45</v>
      </c>
      <c r="F1020" s="353"/>
      <c r="G1020" s="353"/>
      <c r="H1020" s="353"/>
      <c r="I1020" s="353"/>
      <c r="J1020" s="353"/>
      <c r="K1020" s="353"/>
      <c r="L1020" s="353"/>
      <c r="M1020" s="353"/>
      <c r="N1020" s="353"/>
      <c r="O1020" s="353"/>
      <c r="P1020" s="353"/>
      <c r="Q1020" s="354"/>
      <c r="R1020" s="292" t="s">
        <v>46</v>
      </c>
      <c r="S1020" s="293"/>
      <c r="T1020" s="294" t="s">
        <v>47</v>
      </c>
      <c r="U1020" s="295"/>
      <c r="V1020" s="296"/>
      <c r="W1020" s="297" t="s">
        <v>48</v>
      </c>
      <c r="X1020" s="298"/>
      <c r="Y1020" s="408"/>
      <c r="AC1020" s="2"/>
      <c r="AD1020" s="105"/>
      <c r="AE1020" s="105"/>
      <c r="AF1020" s="105"/>
      <c r="AG1020" s="105"/>
      <c r="AH1020" s="105"/>
      <c r="AI1020" s="105"/>
      <c r="AJ1020" s="105"/>
      <c r="AK1020" s="105"/>
      <c r="AL1020" s="105"/>
      <c r="AM1020" s="105"/>
      <c r="AN1020" s="105"/>
      <c r="AO1020" s="105"/>
      <c r="AP1020" s="105"/>
      <c r="AQ1020" s="105"/>
      <c r="AR1020" s="105"/>
      <c r="AS1020" s="105"/>
      <c r="AT1020" s="105"/>
      <c r="AU1020" s="105"/>
      <c r="AV1020" s="105"/>
      <c r="AW1020" s="105"/>
      <c r="AX1020" s="105"/>
      <c r="AY1020" s="105"/>
      <c r="AZ1020" s="120"/>
      <c r="BA1020" s="120"/>
    </row>
    <row r="1021" spans="1:54" ht="20.100000000000001" customHeight="1" thickBot="1">
      <c r="A1021" s="339"/>
      <c r="B1021" s="340"/>
      <c r="C1021" s="340"/>
      <c r="D1021" s="341"/>
      <c r="E1021" s="272"/>
      <c r="F1021" s="273"/>
      <c r="G1021" s="273"/>
      <c r="H1021" s="273"/>
      <c r="I1021" s="273"/>
      <c r="J1021" s="273"/>
      <c r="K1021" s="273"/>
      <c r="L1021" s="273"/>
      <c r="M1021" s="273"/>
      <c r="N1021" s="273"/>
      <c r="O1021" s="273"/>
      <c r="P1021" s="273"/>
      <c r="Q1021" s="274"/>
      <c r="R1021" s="339"/>
      <c r="S1021" s="340"/>
      <c r="T1021" s="342"/>
      <c r="U1021" s="343"/>
      <c r="V1021" s="344"/>
      <c r="W1021" s="235"/>
      <c r="X1021" s="236"/>
      <c r="Y1021" s="408"/>
      <c r="AC1021" s="2"/>
      <c r="AD1021" s="109"/>
      <c r="AE1021" s="109"/>
      <c r="AF1021" s="109"/>
      <c r="AG1021" s="109"/>
      <c r="AH1021" s="110"/>
      <c r="AI1021" s="110"/>
      <c r="AJ1021" s="110"/>
      <c r="AK1021" s="110"/>
      <c r="AL1021" s="110"/>
      <c r="AM1021" s="110"/>
      <c r="AN1021" s="110"/>
      <c r="AO1021" s="110"/>
      <c r="AP1021" s="110"/>
      <c r="AQ1021" s="110"/>
      <c r="AR1021" s="110"/>
      <c r="AS1021" s="110"/>
      <c r="AT1021" s="110"/>
      <c r="AU1021" s="106"/>
      <c r="AV1021" s="106"/>
      <c r="AW1021" s="121"/>
      <c r="AX1021" s="121"/>
      <c r="AY1021" s="121"/>
      <c r="AZ1021" s="107"/>
      <c r="BA1021" s="107"/>
    </row>
    <row r="1022" spans="1:54" ht="14.1" customHeight="1">
      <c r="A1022" s="241" t="s">
        <v>49</v>
      </c>
      <c r="B1022" s="220" t="s">
        <v>50</v>
      </c>
      <c r="C1022" s="220"/>
      <c r="D1022" s="220"/>
      <c r="E1022" s="220" t="s">
        <v>51</v>
      </c>
      <c r="F1022" s="220"/>
      <c r="G1022" s="220"/>
      <c r="H1022" s="220"/>
      <c r="I1022" s="221" t="s">
        <v>68</v>
      </c>
      <c r="J1022" s="221"/>
      <c r="K1022" s="221"/>
      <c r="L1022" s="220" t="s">
        <v>52</v>
      </c>
      <c r="M1022" s="220"/>
      <c r="N1022" s="246" t="s">
        <v>38</v>
      </c>
      <c r="O1022" s="247"/>
      <c r="P1022" s="248"/>
      <c r="Q1022" s="246" t="s">
        <v>39</v>
      </c>
      <c r="R1022" s="247"/>
      <c r="S1022" s="249"/>
      <c r="T1022" s="345"/>
      <c r="U1022" s="345"/>
      <c r="V1022" s="346"/>
      <c r="W1022" s="237"/>
      <c r="X1022" s="238"/>
      <c r="Y1022" s="408"/>
      <c r="AC1022" s="2"/>
      <c r="AD1022" s="104"/>
      <c r="AE1022" s="105"/>
      <c r="AF1022" s="105"/>
      <c r="AG1022" s="105"/>
      <c r="AH1022" s="105"/>
      <c r="AI1022" s="105"/>
      <c r="AJ1022" s="105"/>
      <c r="AK1022" s="105"/>
      <c r="AL1022" s="161"/>
      <c r="AM1022" s="161"/>
      <c r="AN1022" s="161"/>
      <c r="AO1022" s="105"/>
      <c r="AP1022" s="105"/>
      <c r="AQ1022" s="105"/>
      <c r="AR1022" s="105"/>
      <c r="AS1022" s="105"/>
      <c r="AT1022" s="105"/>
      <c r="AU1022" s="105"/>
      <c r="AV1022" s="105"/>
      <c r="AW1022" s="121"/>
      <c r="AX1022" s="121"/>
      <c r="AY1022" s="121"/>
      <c r="AZ1022" s="107"/>
      <c r="BA1022" s="107"/>
    </row>
    <row r="1023" spans="1:54" ht="15" customHeight="1">
      <c r="A1023" s="242"/>
      <c r="B1023" s="347"/>
      <c r="C1023" s="317"/>
      <c r="D1023" s="348"/>
      <c r="E1023" s="256" t="str">
        <f>IF(B1023="","",L1023+I1023)</f>
        <v/>
      </c>
      <c r="F1023" s="256"/>
      <c r="G1023" s="256"/>
      <c r="H1023" s="256"/>
      <c r="I1023" s="256"/>
      <c r="J1023" s="256"/>
      <c r="K1023" s="256"/>
      <c r="L1023" s="333"/>
      <c r="M1023" s="334"/>
      <c r="N1023" s="336">
        <v>0.1</v>
      </c>
      <c r="O1023" s="268" t="str">
        <f>IF(L1023=0,"",ROUND(L1023*N1023,0))</f>
        <v/>
      </c>
      <c r="P1023" s="338"/>
      <c r="Q1023" s="268" t="str">
        <f>IF(L1023=0,"",L1023+O1023)</f>
        <v/>
      </c>
      <c r="R1023" s="269"/>
      <c r="S1023" s="269"/>
      <c r="T1023" s="46" t="s">
        <v>54</v>
      </c>
      <c r="U1023" s="244"/>
      <c r="V1023" s="245"/>
      <c r="W1023" s="239"/>
      <c r="X1023" s="240"/>
      <c r="Y1023" s="408"/>
      <c r="AC1023" s="2"/>
      <c r="AD1023" s="104"/>
      <c r="AE1023" s="162"/>
      <c r="AF1023" s="162"/>
      <c r="AG1023" s="162"/>
      <c r="AH1023" s="163"/>
      <c r="AI1023" s="163"/>
      <c r="AJ1023" s="163"/>
      <c r="AK1023" s="163"/>
      <c r="AL1023" s="163"/>
      <c r="AM1023" s="163"/>
      <c r="AN1023" s="163"/>
      <c r="AO1023" s="163"/>
      <c r="AP1023" s="163"/>
      <c r="AQ1023" s="164"/>
      <c r="AR1023" s="165"/>
      <c r="AS1023" s="165"/>
      <c r="AT1023" s="163"/>
      <c r="AU1023" s="163"/>
      <c r="AV1023" s="163"/>
      <c r="AW1023" s="51"/>
      <c r="AX1023" s="106"/>
      <c r="AY1023" s="106"/>
      <c r="AZ1023" s="107"/>
      <c r="BA1023" s="107"/>
    </row>
    <row r="1024" spans="1:54" ht="15" customHeight="1" thickBot="1">
      <c r="A1024" s="243"/>
      <c r="B1024" s="349"/>
      <c r="C1024" s="350"/>
      <c r="D1024" s="351"/>
      <c r="E1024" s="257"/>
      <c r="F1024" s="257"/>
      <c r="G1024" s="257"/>
      <c r="H1024" s="257"/>
      <c r="I1024" s="257"/>
      <c r="J1024" s="257"/>
      <c r="K1024" s="257"/>
      <c r="L1024" s="270"/>
      <c r="M1024" s="335"/>
      <c r="N1024" s="337"/>
      <c r="O1024" s="270"/>
      <c r="P1024" s="335"/>
      <c r="Q1024" s="270"/>
      <c r="R1024" s="271"/>
      <c r="S1024" s="271"/>
      <c r="T1024" s="47" t="s">
        <v>55</v>
      </c>
      <c r="U1024" s="244"/>
      <c r="V1024" s="245"/>
      <c r="W1024" s="235"/>
      <c r="X1024" s="236"/>
      <c r="Y1024" s="408"/>
      <c r="AC1024" s="2"/>
      <c r="AD1024" s="104"/>
      <c r="AE1024" s="162"/>
      <c r="AF1024" s="162"/>
      <c r="AG1024" s="162"/>
      <c r="AH1024" s="163"/>
      <c r="AI1024" s="163"/>
      <c r="AJ1024" s="163"/>
      <c r="AK1024" s="163"/>
      <c r="AL1024" s="163"/>
      <c r="AM1024" s="163"/>
      <c r="AN1024" s="163"/>
      <c r="AO1024" s="163"/>
      <c r="AP1024" s="163"/>
      <c r="AQ1024" s="164"/>
      <c r="AR1024" s="165"/>
      <c r="AS1024" s="165"/>
      <c r="AT1024" s="163"/>
      <c r="AU1024" s="163"/>
      <c r="AV1024" s="163"/>
      <c r="AW1024" s="51"/>
      <c r="AX1024" s="106"/>
      <c r="AY1024" s="106"/>
      <c r="AZ1024" s="107"/>
      <c r="BA1024" s="107"/>
    </row>
    <row r="1025" spans="1:53" ht="14.1" customHeight="1">
      <c r="A1025" s="31"/>
      <c r="B1025" s="31"/>
      <c r="C1025" s="32"/>
      <c r="E1025" s="204" t="s">
        <v>56</v>
      </c>
      <c r="F1025" s="206" t="s">
        <v>57</v>
      </c>
      <c r="G1025" s="207"/>
      <c r="H1025" s="207"/>
      <c r="I1025" s="207"/>
      <c r="J1025" s="207"/>
      <c r="K1025" s="208"/>
      <c r="L1025" s="209" t="s">
        <v>69</v>
      </c>
      <c r="M1025" s="210"/>
      <c r="N1025" s="211" t="s">
        <v>38</v>
      </c>
      <c r="O1025" s="209"/>
      <c r="P1025" s="210"/>
      <c r="Q1025" s="211" t="s">
        <v>58</v>
      </c>
      <c r="R1025" s="209"/>
      <c r="S1025" s="209"/>
      <c r="T1025" s="212" t="s">
        <v>59</v>
      </c>
      <c r="U1025" s="213"/>
      <c r="V1025" s="214"/>
      <c r="W1025" s="237"/>
      <c r="X1025" s="238"/>
      <c r="Y1025" s="408"/>
      <c r="AC1025" s="2"/>
      <c r="AD1025" s="71"/>
      <c r="AE1025" s="71"/>
      <c r="AF1025" s="50"/>
      <c r="AG1025" s="2"/>
      <c r="AH1025" s="108"/>
      <c r="AI1025" s="111"/>
      <c r="AJ1025" s="111"/>
      <c r="AK1025" s="111"/>
      <c r="AL1025" s="111"/>
      <c r="AM1025" s="111"/>
      <c r="AN1025" s="111"/>
      <c r="AO1025" s="112"/>
      <c r="AP1025" s="112"/>
      <c r="AQ1025" s="112"/>
      <c r="AR1025" s="112"/>
      <c r="AS1025" s="112"/>
      <c r="AT1025" s="112"/>
      <c r="AU1025" s="112"/>
      <c r="AV1025" s="112"/>
      <c r="AW1025" s="105"/>
      <c r="AX1025" s="105"/>
      <c r="AY1025" s="105"/>
      <c r="AZ1025" s="107"/>
      <c r="BA1025" s="107"/>
    </row>
    <row r="1026" spans="1:53" ht="27.95" customHeight="1">
      <c r="A1026" s="31"/>
      <c r="B1026" s="31"/>
      <c r="C1026" s="32"/>
      <c r="E1026" s="205"/>
      <c r="F1026" s="215"/>
      <c r="G1026" s="216"/>
      <c r="H1026" s="216"/>
      <c r="I1026" s="216"/>
      <c r="J1026" s="216"/>
      <c r="K1026" s="217"/>
      <c r="L1026" s="218"/>
      <c r="M1026" s="219"/>
      <c r="N1026" s="282"/>
      <c r="O1026" s="218"/>
      <c r="P1026" s="219"/>
      <c r="Q1026" s="282"/>
      <c r="R1026" s="218"/>
      <c r="S1026" s="218"/>
      <c r="T1026" s="283"/>
      <c r="U1026" s="284"/>
      <c r="V1026" s="285"/>
      <c r="W1026" s="239"/>
      <c r="X1026" s="240"/>
      <c r="Y1026" s="408"/>
      <c r="AC1026" s="2"/>
      <c r="AD1026" s="71"/>
      <c r="AE1026" s="71"/>
      <c r="AF1026" s="50"/>
      <c r="AG1026" s="2"/>
      <c r="AH1026" s="108"/>
      <c r="AI1026" s="113"/>
      <c r="AJ1026" s="113"/>
      <c r="AK1026" s="113"/>
      <c r="AL1026" s="113"/>
      <c r="AM1026" s="113"/>
      <c r="AN1026" s="113"/>
      <c r="AO1026" s="114"/>
      <c r="AP1026" s="114"/>
      <c r="AQ1026" s="114"/>
      <c r="AR1026" s="114"/>
      <c r="AS1026" s="114"/>
      <c r="AT1026" s="114"/>
      <c r="AU1026" s="114"/>
      <c r="AV1026" s="114"/>
      <c r="AW1026" s="115"/>
      <c r="AX1026" s="115"/>
      <c r="AY1026" s="115"/>
      <c r="AZ1026" s="107"/>
      <c r="BA1026" s="107"/>
    </row>
    <row r="1027" spans="1:53" ht="5.85" customHeight="1">
      <c r="A1027" s="119"/>
      <c r="B1027" s="119"/>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408"/>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19"/>
      <c r="AY1027" s="119"/>
      <c r="AZ1027" s="119"/>
      <c r="BA1027" s="119"/>
    </row>
    <row r="1028" spans="1:53" ht="14.1" customHeight="1">
      <c r="A1028" s="286" t="s">
        <v>44</v>
      </c>
      <c r="B1028" s="287"/>
      <c r="C1028" s="287"/>
      <c r="D1028" s="288"/>
      <c r="E1028" s="352" t="s">
        <v>45</v>
      </c>
      <c r="F1028" s="353"/>
      <c r="G1028" s="353"/>
      <c r="H1028" s="353"/>
      <c r="I1028" s="353"/>
      <c r="J1028" s="353"/>
      <c r="K1028" s="353"/>
      <c r="L1028" s="353"/>
      <c r="M1028" s="353"/>
      <c r="N1028" s="353"/>
      <c r="O1028" s="353"/>
      <c r="P1028" s="353"/>
      <c r="Q1028" s="354"/>
      <c r="R1028" s="292" t="s">
        <v>46</v>
      </c>
      <c r="S1028" s="293"/>
      <c r="T1028" s="294" t="s">
        <v>47</v>
      </c>
      <c r="U1028" s="295"/>
      <c r="V1028" s="296"/>
      <c r="W1028" s="297" t="s">
        <v>48</v>
      </c>
      <c r="X1028" s="298"/>
      <c r="Y1028" s="408"/>
      <c r="AC1028" s="2"/>
      <c r="AD1028" s="105"/>
      <c r="AE1028" s="105"/>
      <c r="AF1028" s="105"/>
      <c r="AG1028" s="105"/>
      <c r="AH1028" s="105"/>
      <c r="AI1028" s="105"/>
      <c r="AJ1028" s="105"/>
      <c r="AK1028" s="105"/>
      <c r="AL1028" s="105"/>
      <c r="AM1028" s="105"/>
      <c r="AN1028" s="105"/>
      <c r="AO1028" s="105"/>
      <c r="AP1028" s="105"/>
      <c r="AQ1028" s="105"/>
      <c r="AR1028" s="105"/>
      <c r="AS1028" s="105"/>
      <c r="AT1028" s="105"/>
      <c r="AU1028" s="105"/>
      <c r="AV1028" s="105"/>
      <c r="AW1028" s="105"/>
      <c r="AX1028" s="105"/>
      <c r="AY1028" s="105"/>
      <c r="AZ1028" s="120"/>
      <c r="BA1028" s="120"/>
    </row>
    <row r="1029" spans="1:53" ht="20.100000000000001" customHeight="1" thickBot="1">
      <c r="A1029" s="339"/>
      <c r="B1029" s="340"/>
      <c r="C1029" s="340"/>
      <c r="D1029" s="341"/>
      <c r="E1029" s="272"/>
      <c r="F1029" s="273"/>
      <c r="G1029" s="273"/>
      <c r="H1029" s="273"/>
      <c r="I1029" s="273"/>
      <c r="J1029" s="273"/>
      <c r="K1029" s="273"/>
      <c r="L1029" s="273"/>
      <c r="M1029" s="273"/>
      <c r="N1029" s="273"/>
      <c r="O1029" s="273"/>
      <c r="P1029" s="273"/>
      <c r="Q1029" s="274"/>
      <c r="R1029" s="339"/>
      <c r="S1029" s="340"/>
      <c r="T1029" s="342"/>
      <c r="U1029" s="343"/>
      <c r="V1029" s="344"/>
      <c r="W1029" s="235"/>
      <c r="X1029" s="236"/>
      <c r="Y1029" s="408"/>
      <c r="AC1029" s="2"/>
      <c r="AD1029" s="109"/>
      <c r="AE1029" s="109"/>
      <c r="AF1029" s="109"/>
      <c r="AG1029" s="109"/>
      <c r="AH1029" s="110"/>
      <c r="AI1029" s="110"/>
      <c r="AJ1029" s="110"/>
      <c r="AK1029" s="110"/>
      <c r="AL1029" s="110"/>
      <c r="AM1029" s="110"/>
      <c r="AN1029" s="110"/>
      <c r="AO1029" s="110"/>
      <c r="AP1029" s="110"/>
      <c r="AQ1029" s="110"/>
      <c r="AR1029" s="110"/>
      <c r="AS1029" s="110"/>
      <c r="AT1029" s="110"/>
      <c r="AU1029" s="106"/>
      <c r="AV1029" s="106"/>
      <c r="AW1029" s="121"/>
      <c r="AX1029" s="121"/>
      <c r="AY1029" s="121"/>
      <c r="AZ1029" s="107"/>
      <c r="BA1029" s="107"/>
    </row>
    <row r="1030" spans="1:53" ht="14.1" customHeight="1">
      <c r="A1030" s="241" t="s">
        <v>49</v>
      </c>
      <c r="B1030" s="220" t="s">
        <v>50</v>
      </c>
      <c r="C1030" s="220"/>
      <c r="D1030" s="220"/>
      <c r="E1030" s="220" t="s">
        <v>51</v>
      </c>
      <c r="F1030" s="220"/>
      <c r="G1030" s="220"/>
      <c r="H1030" s="220"/>
      <c r="I1030" s="221" t="s">
        <v>68</v>
      </c>
      <c r="J1030" s="221"/>
      <c r="K1030" s="221"/>
      <c r="L1030" s="220" t="s">
        <v>52</v>
      </c>
      <c r="M1030" s="220"/>
      <c r="N1030" s="246" t="s">
        <v>38</v>
      </c>
      <c r="O1030" s="247"/>
      <c r="P1030" s="248"/>
      <c r="Q1030" s="246" t="s">
        <v>39</v>
      </c>
      <c r="R1030" s="247"/>
      <c r="S1030" s="249"/>
      <c r="T1030" s="345"/>
      <c r="U1030" s="345"/>
      <c r="V1030" s="346"/>
      <c r="W1030" s="237"/>
      <c r="X1030" s="238"/>
      <c r="Y1030" s="408"/>
      <c r="AC1030" s="2"/>
      <c r="AD1030" s="104"/>
      <c r="AE1030" s="105"/>
      <c r="AF1030" s="105"/>
      <c r="AG1030" s="105"/>
      <c r="AH1030" s="105"/>
      <c r="AI1030" s="105"/>
      <c r="AJ1030" s="105"/>
      <c r="AK1030" s="105"/>
      <c r="AL1030" s="161"/>
      <c r="AM1030" s="161"/>
      <c r="AN1030" s="161"/>
      <c r="AO1030" s="105"/>
      <c r="AP1030" s="105"/>
      <c r="AQ1030" s="105"/>
      <c r="AR1030" s="105"/>
      <c r="AS1030" s="105"/>
      <c r="AT1030" s="105"/>
      <c r="AU1030" s="105"/>
      <c r="AV1030" s="105"/>
      <c r="AW1030" s="121"/>
      <c r="AX1030" s="121"/>
      <c r="AY1030" s="121"/>
      <c r="AZ1030" s="107"/>
      <c r="BA1030" s="107"/>
    </row>
    <row r="1031" spans="1:53" ht="15" customHeight="1">
      <c r="A1031" s="242"/>
      <c r="B1031" s="347"/>
      <c r="C1031" s="317"/>
      <c r="D1031" s="348"/>
      <c r="E1031" s="256" t="str">
        <f>IF(B1031="","",L1031+I1031)</f>
        <v/>
      </c>
      <c r="F1031" s="256"/>
      <c r="G1031" s="256"/>
      <c r="H1031" s="256"/>
      <c r="I1031" s="256"/>
      <c r="J1031" s="256"/>
      <c r="K1031" s="256"/>
      <c r="L1031" s="333"/>
      <c r="M1031" s="334"/>
      <c r="N1031" s="336">
        <v>0.1</v>
      </c>
      <c r="O1031" s="268" t="str">
        <f>IF(L1031=0,"",ROUND(L1031*N1031,0))</f>
        <v/>
      </c>
      <c r="P1031" s="338"/>
      <c r="Q1031" s="268" t="str">
        <f>IF(L1031=0,"",L1031+O1031)</f>
        <v/>
      </c>
      <c r="R1031" s="269"/>
      <c r="S1031" s="269"/>
      <c r="T1031" s="46" t="s">
        <v>54</v>
      </c>
      <c r="U1031" s="244"/>
      <c r="V1031" s="245"/>
      <c r="W1031" s="239"/>
      <c r="X1031" s="240"/>
      <c r="Y1031" s="408"/>
      <c r="AC1031" s="2"/>
      <c r="AD1031" s="104"/>
      <c r="AE1031" s="162"/>
      <c r="AF1031" s="162"/>
      <c r="AG1031" s="162"/>
      <c r="AH1031" s="163"/>
      <c r="AI1031" s="163"/>
      <c r="AJ1031" s="163"/>
      <c r="AK1031" s="163"/>
      <c r="AL1031" s="163"/>
      <c r="AM1031" s="163"/>
      <c r="AN1031" s="163"/>
      <c r="AO1031" s="163"/>
      <c r="AP1031" s="163"/>
      <c r="AQ1031" s="164"/>
      <c r="AR1031" s="165"/>
      <c r="AS1031" s="165"/>
      <c r="AT1031" s="163"/>
      <c r="AU1031" s="163"/>
      <c r="AV1031" s="163"/>
      <c r="AW1031" s="51"/>
      <c r="AX1031" s="106"/>
      <c r="AY1031" s="106"/>
      <c r="AZ1031" s="107"/>
      <c r="BA1031" s="107"/>
    </row>
    <row r="1032" spans="1:53" ht="15" customHeight="1" thickBot="1">
      <c r="A1032" s="243"/>
      <c r="B1032" s="349"/>
      <c r="C1032" s="350"/>
      <c r="D1032" s="351"/>
      <c r="E1032" s="257"/>
      <c r="F1032" s="257"/>
      <c r="G1032" s="257"/>
      <c r="H1032" s="257"/>
      <c r="I1032" s="257"/>
      <c r="J1032" s="257"/>
      <c r="K1032" s="257"/>
      <c r="L1032" s="270"/>
      <c r="M1032" s="335"/>
      <c r="N1032" s="337"/>
      <c r="O1032" s="270"/>
      <c r="P1032" s="335"/>
      <c r="Q1032" s="270"/>
      <c r="R1032" s="271"/>
      <c r="S1032" s="271"/>
      <c r="T1032" s="47" t="s">
        <v>55</v>
      </c>
      <c r="U1032" s="244"/>
      <c r="V1032" s="245"/>
      <c r="W1032" s="235"/>
      <c r="X1032" s="236"/>
      <c r="Y1032" s="408"/>
      <c r="AC1032" s="2"/>
      <c r="AD1032" s="104"/>
      <c r="AE1032" s="162"/>
      <c r="AF1032" s="162"/>
      <c r="AG1032" s="162"/>
      <c r="AH1032" s="163"/>
      <c r="AI1032" s="163"/>
      <c r="AJ1032" s="163"/>
      <c r="AK1032" s="163"/>
      <c r="AL1032" s="163"/>
      <c r="AM1032" s="163"/>
      <c r="AN1032" s="163"/>
      <c r="AO1032" s="163"/>
      <c r="AP1032" s="163"/>
      <c r="AQ1032" s="164"/>
      <c r="AR1032" s="165"/>
      <c r="AS1032" s="165"/>
      <c r="AT1032" s="163"/>
      <c r="AU1032" s="163"/>
      <c r="AV1032" s="163"/>
      <c r="AW1032" s="51"/>
      <c r="AX1032" s="106"/>
      <c r="AY1032" s="106"/>
      <c r="AZ1032" s="107"/>
      <c r="BA1032" s="107"/>
    </row>
    <row r="1033" spans="1:53" ht="14.1" customHeight="1">
      <c r="A1033" s="31"/>
      <c r="B1033" s="31"/>
      <c r="C1033" s="32"/>
      <c r="E1033" s="204" t="s">
        <v>56</v>
      </c>
      <c r="F1033" s="206" t="s">
        <v>57</v>
      </c>
      <c r="G1033" s="207"/>
      <c r="H1033" s="207"/>
      <c r="I1033" s="207"/>
      <c r="J1033" s="207"/>
      <c r="K1033" s="208"/>
      <c r="L1033" s="209" t="s">
        <v>69</v>
      </c>
      <c r="M1033" s="210"/>
      <c r="N1033" s="211" t="s">
        <v>38</v>
      </c>
      <c r="O1033" s="209"/>
      <c r="P1033" s="210"/>
      <c r="Q1033" s="211" t="s">
        <v>58</v>
      </c>
      <c r="R1033" s="209"/>
      <c r="S1033" s="209"/>
      <c r="T1033" s="212" t="s">
        <v>59</v>
      </c>
      <c r="U1033" s="213"/>
      <c r="V1033" s="214"/>
      <c r="W1033" s="237"/>
      <c r="X1033" s="238"/>
      <c r="Y1033" s="408"/>
      <c r="AC1033" s="2"/>
      <c r="AD1033" s="71"/>
      <c r="AE1033" s="71"/>
      <c r="AF1033" s="50"/>
      <c r="AG1033" s="2"/>
      <c r="AH1033" s="108"/>
      <c r="AI1033" s="111"/>
      <c r="AJ1033" s="111"/>
      <c r="AK1033" s="111"/>
      <c r="AL1033" s="111"/>
      <c r="AM1033" s="111"/>
      <c r="AN1033" s="111"/>
      <c r="AO1033" s="112"/>
      <c r="AP1033" s="112"/>
      <c r="AQ1033" s="112"/>
      <c r="AR1033" s="112"/>
      <c r="AS1033" s="112"/>
      <c r="AT1033" s="112"/>
      <c r="AU1033" s="112"/>
      <c r="AV1033" s="112"/>
      <c r="AW1033" s="105"/>
      <c r="AX1033" s="105"/>
      <c r="AY1033" s="105"/>
      <c r="AZ1033" s="107"/>
      <c r="BA1033" s="107"/>
    </row>
    <row r="1034" spans="1:53" ht="27.95" customHeight="1">
      <c r="A1034" s="31"/>
      <c r="B1034" s="31"/>
      <c r="C1034" s="32"/>
      <c r="E1034" s="205"/>
      <c r="F1034" s="215"/>
      <c r="G1034" s="216"/>
      <c r="H1034" s="216"/>
      <c r="I1034" s="216"/>
      <c r="J1034" s="216"/>
      <c r="K1034" s="217"/>
      <c r="L1034" s="218"/>
      <c r="M1034" s="219"/>
      <c r="N1034" s="282"/>
      <c r="O1034" s="218"/>
      <c r="P1034" s="219"/>
      <c r="Q1034" s="282"/>
      <c r="R1034" s="218"/>
      <c r="S1034" s="218"/>
      <c r="T1034" s="283"/>
      <c r="U1034" s="284"/>
      <c r="V1034" s="285"/>
      <c r="W1034" s="239"/>
      <c r="X1034" s="240"/>
      <c r="Y1034" s="408"/>
      <c r="AC1034" s="2"/>
      <c r="AD1034" s="71"/>
      <c r="AE1034" s="71"/>
      <c r="AF1034" s="50"/>
      <c r="AG1034" s="2"/>
      <c r="AH1034" s="108"/>
      <c r="AI1034" s="113"/>
      <c r="AJ1034" s="113"/>
      <c r="AK1034" s="113"/>
      <c r="AL1034" s="113"/>
      <c r="AM1034" s="113"/>
      <c r="AN1034" s="113"/>
      <c r="AO1034" s="114"/>
      <c r="AP1034" s="114"/>
      <c r="AQ1034" s="114"/>
      <c r="AR1034" s="114"/>
      <c r="AS1034" s="114"/>
      <c r="AT1034" s="114"/>
      <c r="AU1034" s="114"/>
      <c r="AV1034" s="114"/>
      <c r="AW1034" s="115"/>
      <c r="AX1034" s="115"/>
      <c r="AY1034" s="115"/>
      <c r="AZ1034" s="107"/>
      <c r="BA1034" s="107"/>
    </row>
    <row r="1035" spans="1:53" ht="5.85" customHeight="1">
      <c r="A1035" s="119"/>
      <c r="B1035" s="119"/>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408"/>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19"/>
      <c r="AY1035" s="119"/>
      <c r="AZ1035" s="119"/>
      <c r="BA1035" s="119"/>
    </row>
    <row r="1036" spans="1:53" ht="14.1" customHeight="1">
      <c r="A1036" s="286" t="s">
        <v>44</v>
      </c>
      <c r="B1036" s="287"/>
      <c r="C1036" s="287"/>
      <c r="D1036" s="288"/>
      <c r="E1036" s="352" t="s">
        <v>45</v>
      </c>
      <c r="F1036" s="353"/>
      <c r="G1036" s="353"/>
      <c r="H1036" s="353"/>
      <c r="I1036" s="353"/>
      <c r="J1036" s="353"/>
      <c r="K1036" s="353"/>
      <c r="L1036" s="353"/>
      <c r="M1036" s="353"/>
      <c r="N1036" s="353"/>
      <c r="O1036" s="353"/>
      <c r="P1036" s="353"/>
      <c r="Q1036" s="354"/>
      <c r="R1036" s="292" t="s">
        <v>46</v>
      </c>
      <c r="S1036" s="293"/>
      <c r="T1036" s="294" t="s">
        <v>47</v>
      </c>
      <c r="U1036" s="295"/>
      <c r="V1036" s="296"/>
      <c r="W1036" s="297" t="s">
        <v>48</v>
      </c>
      <c r="X1036" s="298"/>
      <c r="Y1036" s="408"/>
      <c r="AC1036" s="2"/>
      <c r="AD1036" s="105"/>
      <c r="AE1036" s="105"/>
      <c r="AF1036" s="105"/>
      <c r="AG1036" s="105"/>
      <c r="AH1036" s="105"/>
      <c r="AI1036" s="105"/>
      <c r="AJ1036" s="105"/>
      <c r="AK1036" s="105"/>
      <c r="AL1036" s="105"/>
      <c r="AM1036" s="105"/>
      <c r="AN1036" s="105"/>
      <c r="AO1036" s="105"/>
      <c r="AP1036" s="105"/>
      <c r="AQ1036" s="105"/>
      <c r="AR1036" s="105"/>
      <c r="AS1036" s="105"/>
      <c r="AT1036" s="105"/>
      <c r="AU1036" s="105"/>
      <c r="AV1036" s="105"/>
      <c r="AW1036" s="105"/>
      <c r="AX1036" s="105"/>
      <c r="AY1036" s="105"/>
      <c r="AZ1036" s="120"/>
      <c r="BA1036" s="120"/>
    </row>
    <row r="1037" spans="1:53" ht="20.100000000000001" customHeight="1" thickBot="1">
      <c r="A1037" s="339"/>
      <c r="B1037" s="340"/>
      <c r="C1037" s="340"/>
      <c r="D1037" s="341"/>
      <c r="E1037" s="272"/>
      <c r="F1037" s="273"/>
      <c r="G1037" s="273"/>
      <c r="H1037" s="273"/>
      <c r="I1037" s="273"/>
      <c r="J1037" s="273"/>
      <c r="K1037" s="273"/>
      <c r="L1037" s="273"/>
      <c r="M1037" s="273"/>
      <c r="N1037" s="273"/>
      <c r="O1037" s="273"/>
      <c r="P1037" s="273"/>
      <c r="Q1037" s="274"/>
      <c r="R1037" s="339"/>
      <c r="S1037" s="340"/>
      <c r="T1037" s="342"/>
      <c r="U1037" s="343"/>
      <c r="V1037" s="344"/>
      <c r="W1037" s="235"/>
      <c r="X1037" s="236"/>
      <c r="Y1037" s="408"/>
      <c r="AC1037" s="2"/>
      <c r="AD1037" s="109"/>
      <c r="AE1037" s="109"/>
      <c r="AF1037" s="109"/>
      <c r="AG1037" s="109"/>
      <c r="AH1037" s="110"/>
      <c r="AI1037" s="110"/>
      <c r="AJ1037" s="110"/>
      <c r="AK1037" s="110"/>
      <c r="AL1037" s="110"/>
      <c r="AM1037" s="110"/>
      <c r="AN1037" s="110"/>
      <c r="AO1037" s="110"/>
      <c r="AP1037" s="110"/>
      <c r="AQ1037" s="110"/>
      <c r="AR1037" s="110"/>
      <c r="AS1037" s="110"/>
      <c r="AT1037" s="110"/>
      <c r="AU1037" s="106"/>
      <c r="AV1037" s="106"/>
      <c r="AW1037" s="121"/>
      <c r="AX1037" s="121"/>
      <c r="AY1037" s="121"/>
      <c r="AZ1037" s="107"/>
      <c r="BA1037" s="107"/>
    </row>
    <row r="1038" spans="1:53" ht="14.1" customHeight="1">
      <c r="A1038" s="241" t="s">
        <v>49</v>
      </c>
      <c r="B1038" s="220" t="s">
        <v>50</v>
      </c>
      <c r="C1038" s="220"/>
      <c r="D1038" s="220"/>
      <c r="E1038" s="220" t="s">
        <v>51</v>
      </c>
      <c r="F1038" s="220"/>
      <c r="G1038" s="220"/>
      <c r="H1038" s="220"/>
      <c r="I1038" s="221" t="s">
        <v>68</v>
      </c>
      <c r="J1038" s="221"/>
      <c r="K1038" s="221"/>
      <c r="L1038" s="220" t="s">
        <v>52</v>
      </c>
      <c r="M1038" s="220"/>
      <c r="N1038" s="246" t="s">
        <v>38</v>
      </c>
      <c r="O1038" s="247"/>
      <c r="P1038" s="248"/>
      <c r="Q1038" s="246" t="s">
        <v>39</v>
      </c>
      <c r="R1038" s="247"/>
      <c r="S1038" s="249"/>
      <c r="T1038" s="345"/>
      <c r="U1038" s="345"/>
      <c r="V1038" s="346"/>
      <c r="W1038" s="237"/>
      <c r="X1038" s="238"/>
      <c r="Y1038" s="408"/>
      <c r="AC1038" s="2"/>
      <c r="AD1038" s="104"/>
      <c r="AE1038" s="105"/>
      <c r="AF1038" s="105"/>
      <c r="AG1038" s="105"/>
      <c r="AH1038" s="105"/>
      <c r="AI1038" s="105"/>
      <c r="AJ1038" s="105"/>
      <c r="AK1038" s="105"/>
      <c r="AL1038" s="161"/>
      <c r="AM1038" s="161"/>
      <c r="AN1038" s="161"/>
      <c r="AO1038" s="105"/>
      <c r="AP1038" s="105"/>
      <c r="AQ1038" s="105"/>
      <c r="AR1038" s="105"/>
      <c r="AS1038" s="105"/>
      <c r="AT1038" s="105"/>
      <c r="AU1038" s="105"/>
      <c r="AV1038" s="105"/>
      <c r="AW1038" s="121"/>
      <c r="AX1038" s="121"/>
      <c r="AY1038" s="121"/>
      <c r="AZ1038" s="107"/>
      <c r="BA1038" s="107"/>
    </row>
    <row r="1039" spans="1:53" ht="15" customHeight="1">
      <c r="A1039" s="242"/>
      <c r="B1039" s="347"/>
      <c r="C1039" s="317"/>
      <c r="D1039" s="348"/>
      <c r="E1039" s="256" t="str">
        <f>IF(B1039="","",L1039+I1039)</f>
        <v/>
      </c>
      <c r="F1039" s="256"/>
      <c r="G1039" s="256"/>
      <c r="H1039" s="256"/>
      <c r="I1039" s="256"/>
      <c r="J1039" s="256"/>
      <c r="K1039" s="256"/>
      <c r="L1039" s="333"/>
      <c r="M1039" s="334"/>
      <c r="N1039" s="336">
        <v>0.1</v>
      </c>
      <c r="O1039" s="268" t="str">
        <f>IF(L1039=0,"",ROUND(L1039*N1039,0))</f>
        <v/>
      </c>
      <c r="P1039" s="338"/>
      <c r="Q1039" s="268" t="str">
        <f>IF(L1039=0,"",L1039+O1039)</f>
        <v/>
      </c>
      <c r="R1039" s="269"/>
      <c r="S1039" s="269"/>
      <c r="T1039" s="46" t="s">
        <v>54</v>
      </c>
      <c r="U1039" s="244"/>
      <c r="V1039" s="245"/>
      <c r="W1039" s="239"/>
      <c r="X1039" s="240"/>
      <c r="Y1039" s="408"/>
      <c r="AC1039" s="2"/>
      <c r="AD1039" s="104"/>
      <c r="AE1039" s="162"/>
      <c r="AF1039" s="162"/>
      <c r="AG1039" s="162"/>
      <c r="AH1039" s="163"/>
      <c r="AI1039" s="163"/>
      <c r="AJ1039" s="163"/>
      <c r="AK1039" s="163"/>
      <c r="AL1039" s="163"/>
      <c r="AM1039" s="163"/>
      <c r="AN1039" s="163"/>
      <c r="AO1039" s="163"/>
      <c r="AP1039" s="163"/>
      <c r="AQ1039" s="164"/>
      <c r="AR1039" s="165"/>
      <c r="AS1039" s="165"/>
      <c r="AT1039" s="163"/>
      <c r="AU1039" s="163"/>
      <c r="AV1039" s="163"/>
      <c r="AW1039" s="51"/>
      <c r="AX1039" s="106"/>
      <c r="AY1039" s="106"/>
      <c r="AZ1039" s="107"/>
      <c r="BA1039" s="107"/>
    </row>
    <row r="1040" spans="1:53" ht="15" customHeight="1" thickBot="1">
      <c r="A1040" s="243"/>
      <c r="B1040" s="349"/>
      <c r="C1040" s="350"/>
      <c r="D1040" s="351"/>
      <c r="E1040" s="257"/>
      <c r="F1040" s="257"/>
      <c r="G1040" s="257"/>
      <c r="H1040" s="257"/>
      <c r="I1040" s="257"/>
      <c r="J1040" s="257"/>
      <c r="K1040" s="257"/>
      <c r="L1040" s="270"/>
      <c r="M1040" s="335"/>
      <c r="N1040" s="337"/>
      <c r="O1040" s="270"/>
      <c r="P1040" s="335"/>
      <c r="Q1040" s="270"/>
      <c r="R1040" s="271"/>
      <c r="S1040" s="271"/>
      <c r="T1040" s="47" t="s">
        <v>55</v>
      </c>
      <c r="U1040" s="244"/>
      <c r="V1040" s="245"/>
      <c r="W1040" s="235"/>
      <c r="X1040" s="236"/>
      <c r="Y1040" s="408"/>
      <c r="AC1040" s="2"/>
      <c r="AD1040" s="104"/>
      <c r="AE1040" s="162"/>
      <c r="AF1040" s="162"/>
      <c r="AG1040" s="162"/>
      <c r="AH1040" s="163"/>
      <c r="AI1040" s="163"/>
      <c r="AJ1040" s="163"/>
      <c r="AK1040" s="163"/>
      <c r="AL1040" s="163"/>
      <c r="AM1040" s="163"/>
      <c r="AN1040" s="163"/>
      <c r="AO1040" s="163"/>
      <c r="AP1040" s="163"/>
      <c r="AQ1040" s="164"/>
      <c r="AR1040" s="165"/>
      <c r="AS1040" s="165"/>
      <c r="AT1040" s="163"/>
      <c r="AU1040" s="163"/>
      <c r="AV1040" s="163"/>
      <c r="AW1040" s="51"/>
      <c r="AX1040" s="106"/>
      <c r="AY1040" s="106"/>
      <c r="AZ1040" s="107"/>
      <c r="BA1040" s="107"/>
    </row>
    <row r="1041" spans="1:54" ht="14.1" customHeight="1">
      <c r="A1041" s="31"/>
      <c r="B1041" s="31"/>
      <c r="C1041" s="32"/>
      <c r="E1041" s="204" t="s">
        <v>56</v>
      </c>
      <c r="F1041" s="206" t="s">
        <v>57</v>
      </c>
      <c r="G1041" s="207"/>
      <c r="H1041" s="207"/>
      <c r="I1041" s="207"/>
      <c r="J1041" s="207"/>
      <c r="K1041" s="208"/>
      <c r="L1041" s="209" t="s">
        <v>69</v>
      </c>
      <c r="M1041" s="210"/>
      <c r="N1041" s="211" t="s">
        <v>38</v>
      </c>
      <c r="O1041" s="209"/>
      <c r="P1041" s="210"/>
      <c r="Q1041" s="211" t="s">
        <v>58</v>
      </c>
      <c r="R1041" s="209"/>
      <c r="S1041" s="209"/>
      <c r="T1041" s="212" t="s">
        <v>59</v>
      </c>
      <c r="U1041" s="213"/>
      <c r="V1041" s="214"/>
      <c r="W1041" s="237"/>
      <c r="X1041" s="238"/>
      <c r="Y1041" s="408"/>
      <c r="AC1041" s="2"/>
      <c r="AD1041" s="71"/>
      <c r="AE1041" s="71"/>
      <c r="AF1041" s="50"/>
      <c r="AG1041" s="2"/>
      <c r="AH1041" s="108"/>
      <c r="AI1041" s="111"/>
      <c r="AJ1041" s="111"/>
      <c r="AK1041" s="111"/>
      <c r="AL1041" s="111"/>
      <c r="AM1041" s="111"/>
      <c r="AN1041" s="111"/>
      <c r="AO1041" s="112"/>
      <c r="AP1041" s="112"/>
      <c r="AQ1041" s="112"/>
      <c r="AR1041" s="112"/>
      <c r="AS1041" s="112"/>
      <c r="AT1041" s="112"/>
      <c r="AU1041" s="112"/>
      <c r="AV1041" s="112"/>
      <c r="AW1041" s="105"/>
      <c r="AX1041" s="105"/>
      <c r="AY1041" s="105"/>
      <c r="AZ1041" s="107"/>
      <c r="BA1041" s="107"/>
    </row>
    <row r="1042" spans="1:54" ht="27.95" customHeight="1">
      <c r="A1042" s="31"/>
      <c r="B1042" s="31"/>
      <c r="C1042" s="32"/>
      <c r="E1042" s="205"/>
      <c r="F1042" s="215"/>
      <c r="G1042" s="216"/>
      <c r="H1042" s="216"/>
      <c r="I1042" s="216"/>
      <c r="J1042" s="216"/>
      <c r="K1042" s="217"/>
      <c r="L1042" s="218"/>
      <c r="M1042" s="219"/>
      <c r="N1042" s="282"/>
      <c r="O1042" s="218"/>
      <c r="P1042" s="219"/>
      <c r="Q1042" s="282"/>
      <c r="R1042" s="218"/>
      <c r="S1042" s="218"/>
      <c r="T1042" s="283"/>
      <c r="U1042" s="284"/>
      <c r="V1042" s="285"/>
      <c r="W1042" s="239"/>
      <c r="X1042" s="240"/>
      <c r="Y1042" s="408"/>
      <c r="AC1042" s="2"/>
      <c r="AD1042" s="71"/>
      <c r="AE1042" s="71"/>
      <c r="AF1042" s="50"/>
      <c r="AG1042" s="2"/>
      <c r="AH1042" s="108"/>
      <c r="AI1042" s="113"/>
      <c r="AJ1042" s="113"/>
      <c r="AK1042" s="113"/>
      <c r="AL1042" s="113"/>
      <c r="AM1042" s="113"/>
      <c r="AN1042" s="113"/>
      <c r="AO1042" s="114"/>
      <c r="AP1042" s="114"/>
      <c r="AQ1042" s="114"/>
      <c r="AR1042" s="114"/>
      <c r="AS1042" s="114"/>
      <c r="AT1042" s="114"/>
      <c r="AU1042" s="114"/>
      <c r="AV1042" s="114"/>
      <c r="AW1042" s="115"/>
      <c r="AX1042" s="115"/>
      <c r="AY1042" s="115"/>
      <c r="AZ1042" s="107"/>
      <c r="BA1042" s="107"/>
    </row>
    <row r="1043" spans="1:54" ht="5.85" customHeight="1">
      <c r="A1043" s="119"/>
      <c r="B1043" s="119"/>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408"/>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19"/>
      <c r="AY1043" s="119"/>
      <c r="AZ1043" s="119"/>
      <c r="BA1043" s="119"/>
    </row>
    <row r="1044" spans="1:54" ht="14.1" customHeight="1">
      <c r="A1044" s="286" t="s">
        <v>44</v>
      </c>
      <c r="B1044" s="287"/>
      <c r="C1044" s="287"/>
      <c r="D1044" s="288"/>
      <c r="E1044" s="352" t="s">
        <v>45</v>
      </c>
      <c r="F1044" s="353"/>
      <c r="G1044" s="353"/>
      <c r="H1044" s="353"/>
      <c r="I1044" s="353"/>
      <c r="J1044" s="353"/>
      <c r="K1044" s="353"/>
      <c r="L1044" s="353"/>
      <c r="M1044" s="353"/>
      <c r="N1044" s="353"/>
      <c r="O1044" s="353"/>
      <c r="P1044" s="353"/>
      <c r="Q1044" s="354"/>
      <c r="R1044" s="292" t="s">
        <v>46</v>
      </c>
      <c r="S1044" s="293"/>
      <c r="T1044" s="294" t="s">
        <v>47</v>
      </c>
      <c r="U1044" s="295"/>
      <c r="V1044" s="296"/>
      <c r="W1044" s="297" t="s">
        <v>48</v>
      </c>
      <c r="X1044" s="298"/>
      <c r="Y1044" s="408"/>
      <c r="AC1044" s="2"/>
      <c r="AD1044" s="105"/>
      <c r="AE1044" s="105"/>
      <c r="AF1044" s="105"/>
      <c r="AG1044" s="105"/>
      <c r="AH1044" s="105"/>
      <c r="AI1044" s="105"/>
      <c r="AJ1044" s="105"/>
      <c r="AK1044" s="105"/>
      <c r="AL1044" s="105"/>
      <c r="AM1044" s="105"/>
      <c r="AN1044" s="105"/>
      <c r="AO1044" s="105"/>
      <c r="AP1044" s="105"/>
      <c r="AQ1044" s="105"/>
      <c r="AR1044" s="105"/>
      <c r="AS1044" s="105"/>
      <c r="AT1044" s="105"/>
      <c r="AU1044" s="105"/>
      <c r="AV1044" s="105"/>
      <c r="AW1044" s="105"/>
      <c r="AX1044" s="105"/>
      <c r="AY1044" s="105"/>
      <c r="AZ1044" s="120"/>
      <c r="BA1044" s="120"/>
    </row>
    <row r="1045" spans="1:54" ht="20.100000000000001" customHeight="1" thickBot="1">
      <c r="A1045" s="339"/>
      <c r="B1045" s="340"/>
      <c r="C1045" s="340"/>
      <c r="D1045" s="341"/>
      <c r="E1045" s="272"/>
      <c r="F1045" s="273"/>
      <c r="G1045" s="273"/>
      <c r="H1045" s="273"/>
      <c r="I1045" s="273"/>
      <c r="J1045" s="273"/>
      <c r="K1045" s="273"/>
      <c r="L1045" s="273"/>
      <c r="M1045" s="273"/>
      <c r="N1045" s="273"/>
      <c r="O1045" s="273"/>
      <c r="P1045" s="273"/>
      <c r="Q1045" s="274"/>
      <c r="R1045" s="339"/>
      <c r="S1045" s="340"/>
      <c r="T1045" s="342"/>
      <c r="U1045" s="343"/>
      <c r="V1045" s="344"/>
      <c r="W1045" s="235"/>
      <c r="X1045" s="236"/>
      <c r="Y1045" s="408"/>
      <c r="AC1045" s="2"/>
      <c r="AD1045" s="109"/>
      <c r="AE1045" s="109"/>
      <c r="AF1045" s="109"/>
      <c r="AG1045" s="109"/>
      <c r="AH1045" s="110"/>
      <c r="AI1045" s="110"/>
      <c r="AJ1045" s="110"/>
      <c r="AK1045" s="110"/>
      <c r="AL1045" s="110"/>
      <c r="AM1045" s="110"/>
      <c r="AN1045" s="110"/>
      <c r="AO1045" s="110"/>
      <c r="AP1045" s="110"/>
      <c r="AQ1045" s="110"/>
      <c r="AR1045" s="110"/>
      <c r="AS1045" s="110"/>
      <c r="AT1045" s="110"/>
      <c r="AU1045" s="106"/>
      <c r="AV1045" s="106"/>
      <c r="AW1045" s="121"/>
      <c r="AX1045" s="121"/>
      <c r="AY1045" s="121"/>
      <c r="AZ1045" s="107"/>
      <c r="BA1045" s="107"/>
    </row>
    <row r="1046" spans="1:54" ht="14.1" customHeight="1">
      <c r="A1046" s="241" t="s">
        <v>49</v>
      </c>
      <c r="B1046" s="220" t="s">
        <v>50</v>
      </c>
      <c r="C1046" s="220"/>
      <c r="D1046" s="220"/>
      <c r="E1046" s="220" t="s">
        <v>51</v>
      </c>
      <c r="F1046" s="220"/>
      <c r="G1046" s="220"/>
      <c r="H1046" s="220"/>
      <c r="I1046" s="221" t="s">
        <v>68</v>
      </c>
      <c r="J1046" s="221"/>
      <c r="K1046" s="221"/>
      <c r="L1046" s="220" t="s">
        <v>52</v>
      </c>
      <c r="M1046" s="220"/>
      <c r="N1046" s="246" t="s">
        <v>38</v>
      </c>
      <c r="O1046" s="247"/>
      <c r="P1046" s="248"/>
      <c r="Q1046" s="246" t="s">
        <v>39</v>
      </c>
      <c r="R1046" s="247"/>
      <c r="S1046" s="249"/>
      <c r="T1046" s="345"/>
      <c r="U1046" s="345"/>
      <c r="V1046" s="346"/>
      <c r="W1046" s="237"/>
      <c r="X1046" s="238"/>
      <c r="Y1046" s="408"/>
      <c r="AC1046" s="2"/>
      <c r="AD1046" s="104"/>
      <c r="AE1046" s="105"/>
      <c r="AF1046" s="105"/>
      <c r="AG1046" s="105"/>
      <c r="AH1046" s="105"/>
      <c r="AI1046" s="105"/>
      <c r="AJ1046" s="105"/>
      <c r="AK1046" s="105"/>
      <c r="AL1046" s="161"/>
      <c r="AM1046" s="161"/>
      <c r="AN1046" s="161"/>
      <c r="AO1046" s="105"/>
      <c r="AP1046" s="105"/>
      <c r="AQ1046" s="105"/>
      <c r="AR1046" s="105"/>
      <c r="AS1046" s="105"/>
      <c r="AT1046" s="105"/>
      <c r="AU1046" s="105"/>
      <c r="AV1046" s="105"/>
      <c r="AW1046" s="121"/>
      <c r="AX1046" s="121"/>
      <c r="AY1046" s="121"/>
      <c r="AZ1046" s="107"/>
      <c r="BA1046" s="107"/>
    </row>
    <row r="1047" spans="1:54" ht="15" customHeight="1">
      <c r="A1047" s="242"/>
      <c r="B1047" s="347"/>
      <c r="C1047" s="317"/>
      <c r="D1047" s="348"/>
      <c r="E1047" s="256" t="str">
        <f>IF(B1047="","",L1047+I1047)</f>
        <v/>
      </c>
      <c r="F1047" s="256"/>
      <c r="G1047" s="256"/>
      <c r="H1047" s="256"/>
      <c r="I1047" s="256"/>
      <c r="J1047" s="256"/>
      <c r="K1047" s="256"/>
      <c r="L1047" s="333"/>
      <c r="M1047" s="334"/>
      <c r="N1047" s="336">
        <v>0.1</v>
      </c>
      <c r="O1047" s="268" t="str">
        <f>IF(L1047=0,"",ROUND(L1047*N1047,0))</f>
        <v/>
      </c>
      <c r="P1047" s="338"/>
      <c r="Q1047" s="268" t="str">
        <f>IF(L1047=0,"",L1047+O1047)</f>
        <v/>
      </c>
      <c r="R1047" s="269"/>
      <c r="S1047" s="269"/>
      <c r="T1047" s="46" t="s">
        <v>54</v>
      </c>
      <c r="U1047" s="244"/>
      <c r="V1047" s="245"/>
      <c r="W1047" s="239"/>
      <c r="X1047" s="240"/>
      <c r="Y1047" s="408"/>
      <c r="AC1047" s="2"/>
      <c r="AD1047" s="104"/>
      <c r="AE1047" s="162"/>
      <c r="AF1047" s="162"/>
      <c r="AG1047" s="162"/>
      <c r="AH1047" s="163"/>
      <c r="AI1047" s="163"/>
      <c r="AJ1047" s="163"/>
      <c r="AK1047" s="163"/>
      <c r="AL1047" s="163"/>
      <c r="AM1047" s="163"/>
      <c r="AN1047" s="163"/>
      <c r="AO1047" s="163"/>
      <c r="AP1047" s="163"/>
      <c r="AQ1047" s="164"/>
      <c r="AR1047" s="165"/>
      <c r="AS1047" s="165"/>
      <c r="AT1047" s="163"/>
      <c r="AU1047" s="163"/>
      <c r="AV1047" s="163"/>
      <c r="AW1047" s="51"/>
      <c r="AX1047" s="106"/>
      <c r="AY1047" s="106"/>
      <c r="AZ1047" s="107"/>
      <c r="BA1047" s="107"/>
    </row>
    <row r="1048" spans="1:54" ht="15" customHeight="1" thickBot="1">
      <c r="A1048" s="243"/>
      <c r="B1048" s="349"/>
      <c r="C1048" s="350"/>
      <c r="D1048" s="351"/>
      <c r="E1048" s="257"/>
      <c r="F1048" s="257"/>
      <c r="G1048" s="257"/>
      <c r="H1048" s="257"/>
      <c r="I1048" s="257"/>
      <c r="J1048" s="257"/>
      <c r="K1048" s="257"/>
      <c r="L1048" s="270"/>
      <c r="M1048" s="335"/>
      <c r="N1048" s="337"/>
      <c r="O1048" s="270"/>
      <c r="P1048" s="335"/>
      <c r="Q1048" s="270"/>
      <c r="R1048" s="271"/>
      <c r="S1048" s="271"/>
      <c r="T1048" s="47" t="s">
        <v>55</v>
      </c>
      <c r="U1048" s="244"/>
      <c r="V1048" s="245"/>
      <c r="W1048" s="235"/>
      <c r="X1048" s="236"/>
      <c r="Y1048" s="408"/>
      <c r="AC1048" s="2"/>
      <c r="AD1048" s="104"/>
      <c r="AE1048" s="162"/>
      <c r="AF1048" s="162"/>
      <c r="AG1048" s="162"/>
      <c r="AH1048" s="163"/>
      <c r="AI1048" s="163"/>
      <c r="AJ1048" s="163"/>
      <c r="AK1048" s="163"/>
      <c r="AL1048" s="163"/>
      <c r="AM1048" s="163"/>
      <c r="AN1048" s="163"/>
      <c r="AO1048" s="163"/>
      <c r="AP1048" s="163"/>
      <c r="AQ1048" s="164"/>
      <c r="AR1048" s="165"/>
      <c r="AS1048" s="165"/>
      <c r="AT1048" s="163"/>
      <c r="AU1048" s="163"/>
      <c r="AV1048" s="163"/>
      <c r="AW1048" s="51"/>
      <c r="AX1048" s="106"/>
      <c r="AY1048" s="106"/>
      <c r="AZ1048" s="107"/>
      <c r="BA1048" s="107"/>
    </row>
    <row r="1049" spans="1:54" ht="14.1" customHeight="1">
      <c r="A1049" s="31"/>
      <c r="B1049" s="31"/>
      <c r="C1049" s="32"/>
      <c r="E1049" s="204" t="s">
        <v>56</v>
      </c>
      <c r="F1049" s="206" t="s">
        <v>57</v>
      </c>
      <c r="G1049" s="207"/>
      <c r="H1049" s="207"/>
      <c r="I1049" s="207"/>
      <c r="J1049" s="207"/>
      <c r="K1049" s="208"/>
      <c r="L1049" s="209" t="s">
        <v>69</v>
      </c>
      <c r="M1049" s="210"/>
      <c r="N1049" s="211" t="s">
        <v>38</v>
      </c>
      <c r="O1049" s="209"/>
      <c r="P1049" s="210"/>
      <c r="Q1049" s="211" t="s">
        <v>58</v>
      </c>
      <c r="R1049" s="209"/>
      <c r="S1049" s="209"/>
      <c r="T1049" s="212" t="s">
        <v>59</v>
      </c>
      <c r="U1049" s="213"/>
      <c r="V1049" s="214"/>
      <c r="W1049" s="237"/>
      <c r="X1049" s="238"/>
      <c r="Y1049" s="408"/>
      <c r="AC1049" s="2"/>
      <c r="AD1049" s="71"/>
      <c r="AE1049" s="71"/>
      <c r="AF1049" s="50"/>
      <c r="AG1049" s="2"/>
      <c r="AH1049" s="108"/>
      <c r="AI1049" s="111"/>
      <c r="AJ1049" s="111"/>
      <c r="AK1049" s="111"/>
      <c r="AL1049" s="111"/>
      <c r="AM1049" s="111"/>
      <c r="AN1049" s="111"/>
      <c r="AO1049" s="112"/>
      <c r="AP1049" s="112"/>
      <c r="AQ1049" s="112"/>
      <c r="AR1049" s="112"/>
      <c r="AS1049" s="112"/>
      <c r="AT1049" s="112"/>
      <c r="AU1049" s="112"/>
      <c r="AV1049" s="112"/>
      <c r="AW1049" s="105"/>
      <c r="AX1049" s="105"/>
      <c r="AY1049" s="105"/>
      <c r="AZ1049" s="107"/>
      <c r="BA1049" s="107"/>
    </row>
    <row r="1050" spans="1:54" ht="27.95" customHeight="1">
      <c r="A1050" s="31"/>
      <c r="B1050" s="31"/>
      <c r="C1050" s="32"/>
      <c r="E1050" s="205"/>
      <c r="F1050" s="215"/>
      <c r="G1050" s="216"/>
      <c r="H1050" s="216"/>
      <c r="I1050" s="216"/>
      <c r="J1050" s="216"/>
      <c r="K1050" s="217"/>
      <c r="L1050" s="218"/>
      <c r="M1050" s="219"/>
      <c r="N1050" s="282"/>
      <c r="O1050" s="218"/>
      <c r="P1050" s="219"/>
      <c r="Q1050" s="282"/>
      <c r="R1050" s="218"/>
      <c r="S1050" s="218"/>
      <c r="T1050" s="283"/>
      <c r="U1050" s="284"/>
      <c r="V1050" s="285"/>
      <c r="W1050" s="239"/>
      <c r="X1050" s="240"/>
      <c r="Y1050" s="408"/>
      <c r="AC1050" s="2"/>
      <c r="AD1050" s="71"/>
      <c r="AE1050" s="71"/>
      <c r="AF1050" s="50"/>
      <c r="AG1050" s="2"/>
      <c r="AH1050" s="108"/>
      <c r="AI1050" s="113"/>
      <c r="AJ1050" s="113"/>
      <c r="AK1050" s="113"/>
      <c r="AL1050" s="113"/>
      <c r="AM1050" s="113"/>
      <c r="AN1050" s="113"/>
      <c r="AO1050" s="114"/>
      <c r="AP1050" s="114"/>
      <c r="AQ1050" s="114"/>
      <c r="AR1050" s="114"/>
      <c r="AS1050" s="114"/>
      <c r="AT1050" s="114"/>
      <c r="AU1050" s="114"/>
      <c r="AV1050" s="114"/>
      <c r="AW1050" s="115"/>
      <c r="AX1050" s="115"/>
      <c r="AY1050" s="115"/>
      <c r="AZ1050" s="107"/>
      <c r="BA1050" s="107"/>
    </row>
    <row r="1051" spans="1:54" ht="30" customHeight="1">
      <c r="A1051" s="48"/>
      <c r="B1051" s="48"/>
      <c r="C1051" s="48"/>
      <c r="D1051" s="48"/>
      <c r="E1051" s="48"/>
      <c r="F1051" s="48"/>
      <c r="G1051" s="48"/>
      <c r="H1051" s="48"/>
      <c r="I1051" s="48"/>
      <c r="J1051" s="48"/>
      <c r="K1051" s="48"/>
      <c r="L1051" s="48"/>
      <c r="M1051" s="48"/>
      <c r="N1051" s="48"/>
      <c r="O1051" s="97"/>
      <c r="P1051" s="97"/>
      <c r="Q1051" s="48"/>
      <c r="R1051" s="48"/>
      <c r="S1051" s="48"/>
      <c r="T1051" s="48"/>
      <c r="U1051" s="48"/>
      <c r="V1051" s="48"/>
      <c r="W1051" s="48"/>
      <c r="X1051" s="48"/>
      <c r="Y1051" s="408" t="s">
        <v>105</v>
      </c>
      <c r="AE1051" s="119"/>
      <c r="AF1051" s="119"/>
      <c r="AG1051" s="119"/>
      <c r="AH1051" s="119"/>
      <c r="AI1051" s="119"/>
      <c r="AJ1051" s="119"/>
      <c r="AK1051" s="119"/>
      <c r="AL1051" s="119"/>
      <c r="AM1051" s="119"/>
      <c r="AN1051" s="119"/>
      <c r="AO1051" s="119"/>
      <c r="AP1051" s="119"/>
      <c r="AQ1051" s="119"/>
      <c r="AR1051" s="119"/>
      <c r="AS1051" s="119"/>
      <c r="AT1051" s="119"/>
      <c r="AU1051" s="119"/>
      <c r="AV1051" s="119"/>
      <c r="AW1051" s="119"/>
      <c r="AX1051" s="119"/>
      <c r="AY1051" s="119"/>
      <c r="AZ1051" s="119"/>
      <c r="BA1051" s="119"/>
      <c r="BB1051" s="119"/>
    </row>
    <row r="1052" spans="1:54" ht="14.1" customHeight="1">
      <c r="A1052" s="286" t="s">
        <v>44</v>
      </c>
      <c r="B1052" s="287"/>
      <c r="C1052" s="287"/>
      <c r="D1052" s="288"/>
      <c r="E1052" s="352" t="s">
        <v>45</v>
      </c>
      <c r="F1052" s="353"/>
      <c r="G1052" s="353"/>
      <c r="H1052" s="353"/>
      <c r="I1052" s="353"/>
      <c r="J1052" s="353"/>
      <c r="K1052" s="353"/>
      <c r="L1052" s="353"/>
      <c r="M1052" s="353"/>
      <c r="N1052" s="353"/>
      <c r="O1052" s="353"/>
      <c r="P1052" s="353"/>
      <c r="Q1052" s="354"/>
      <c r="R1052" s="292" t="s">
        <v>46</v>
      </c>
      <c r="S1052" s="293"/>
      <c r="T1052" s="294" t="s">
        <v>47</v>
      </c>
      <c r="U1052" s="295"/>
      <c r="V1052" s="296"/>
      <c r="W1052" s="297" t="s">
        <v>48</v>
      </c>
      <c r="X1052" s="298"/>
      <c r="Y1052" s="408"/>
      <c r="AC1052" s="2"/>
      <c r="AD1052" s="105"/>
      <c r="AE1052" s="105"/>
      <c r="AF1052" s="105"/>
      <c r="AG1052" s="105"/>
      <c r="AH1052" s="105"/>
      <c r="AI1052" s="105"/>
      <c r="AJ1052" s="105"/>
      <c r="AK1052" s="105"/>
      <c r="AL1052" s="105"/>
      <c r="AM1052" s="105"/>
      <c r="AN1052" s="105"/>
      <c r="AO1052" s="105"/>
      <c r="AP1052" s="105"/>
      <c r="AQ1052" s="105"/>
      <c r="AR1052" s="105"/>
      <c r="AS1052" s="105"/>
      <c r="AT1052" s="105"/>
      <c r="AU1052" s="105"/>
      <c r="AV1052" s="105"/>
      <c r="AW1052" s="105"/>
      <c r="AX1052" s="105"/>
      <c r="AY1052" s="105"/>
      <c r="AZ1052" s="120"/>
      <c r="BA1052" s="120"/>
    </row>
    <row r="1053" spans="1:54" ht="20.100000000000001" customHeight="1" thickBot="1">
      <c r="A1053" s="339"/>
      <c r="B1053" s="340"/>
      <c r="C1053" s="340"/>
      <c r="D1053" s="341"/>
      <c r="E1053" s="272"/>
      <c r="F1053" s="273"/>
      <c r="G1053" s="273"/>
      <c r="H1053" s="273"/>
      <c r="I1053" s="273"/>
      <c r="J1053" s="273"/>
      <c r="K1053" s="273"/>
      <c r="L1053" s="273"/>
      <c r="M1053" s="273"/>
      <c r="N1053" s="273"/>
      <c r="O1053" s="273"/>
      <c r="P1053" s="273"/>
      <c r="Q1053" s="274"/>
      <c r="R1053" s="339"/>
      <c r="S1053" s="340"/>
      <c r="T1053" s="342"/>
      <c r="U1053" s="343"/>
      <c r="V1053" s="344"/>
      <c r="W1053" s="235"/>
      <c r="X1053" s="236"/>
      <c r="Y1053" s="408"/>
      <c r="AC1053" s="2"/>
      <c r="AD1053" s="109"/>
      <c r="AE1053" s="109"/>
      <c r="AF1053" s="109"/>
      <c r="AG1053" s="109"/>
      <c r="AH1053" s="110"/>
      <c r="AI1053" s="110"/>
      <c r="AJ1053" s="110"/>
      <c r="AK1053" s="110"/>
      <c r="AL1053" s="110"/>
      <c r="AM1053" s="110"/>
      <c r="AN1053" s="110"/>
      <c r="AO1053" s="110"/>
      <c r="AP1053" s="110"/>
      <c r="AQ1053" s="110"/>
      <c r="AR1053" s="110"/>
      <c r="AS1053" s="110"/>
      <c r="AT1053" s="110"/>
      <c r="AU1053" s="106"/>
      <c r="AV1053" s="106"/>
      <c r="AW1053" s="121"/>
      <c r="AX1053" s="121"/>
      <c r="AY1053" s="121"/>
      <c r="AZ1053" s="107"/>
      <c r="BA1053" s="107"/>
    </row>
    <row r="1054" spans="1:54" ht="14.1" customHeight="1">
      <c r="A1054" s="241" t="s">
        <v>49</v>
      </c>
      <c r="B1054" s="220" t="s">
        <v>50</v>
      </c>
      <c r="C1054" s="220"/>
      <c r="D1054" s="220"/>
      <c r="E1054" s="220" t="s">
        <v>51</v>
      </c>
      <c r="F1054" s="220"/>
      <c r="G1054" s="220"/>
      <c r="H1054" s="220"/>
      <c r="I1054" s="221" t="s">
        <v>68</v>
      </c>
      <c r="J1054" s="221"/>
      <c r="K1054" s="221"/>
      <c r="L1054" s="220" t="s">
        <v>52</v>
      </c>
      <c r="M1054" s="220"/>
      <c r="N1054" s="246" t="s">
        <v>38</v>
      </c>
      <c r="O1054" s="247"/>
      <c r="P1054" s="248"/>
      <c r="Q1054" s="246" t="s">
        <v>39</v>
      </c>
      <c r="R1054" s="247"/>
      <c r="S1054" s="249"/>
      <c r="T1054" s="345"/>
      <c r="U1054" s="345"/>
      <c r="V1054" s="346"/>
      <c r="W1054" s="237"/>
      <c r="X1054" s="238"/>
      <c r="Y1054" s="408"/>
      <c r="AC1054" s="2"/>
      <c r="AD1054" s="104"/>
      <c r="AE1054" s="105"/>
      <c r="AF1054" s="105"/>
      <c r="AG1054" s="105"/>
      <c r="AH1054" s="105"/>
      <c r="AI1054" s="105"/>
      <c r="AJ1054" s="105"/>
      <c r="AK1054" s="105"/>
      <c r="AL1054" s="161"/>
      <c r="AM1054" s="161"/>
      <c r="AN1054" s="161"/>
      <c r="AO1054" s="105"/>
      <c r="AP1054" s="105"/>
      <c r="AQ1054" s="105"/>
      <c r="AR1054" s="105"/>
      <c r="AS1054" s="105"/>
      <c r="AT1054" s="105"/>
      <c r="AU1054" s="105"/>
      <c r="AV1054" s="105"/>
      <c r="AW1054" s="121"/>
      <c r="AX1054" s="121"/>
      <c r="AY1054" s="121"/>
      <c r="AZ1054" s="107"/>
      <c r="BA1054" s="107"/>
    </row>
    <row r="1055" spans="1:54" ht="15" customHeight="1">
      <c r="A1055" s="242"/>
      <c r="B1055" s="347"/>
      <c r="C1055" s="317"/>
      <c r="D1055" s="348"/>
      <c r="E1055" s="256" t="str">
        <f>IF(B1055="","",L1055+I1055)</f>
        <v/>
      </c>
      <c r="F1055" s="256"/>
      <c r="G1055" s="256"/>
      <c r="H1055" s="256"/>
      <c r="I1055" s="256"/>
      <c r="J1055" s="256"/>
      <c r="K1055" s="256"/>
      <c r="L1055" s="333"/>
      <c r="M1055" s="334"/>
      <c r="N1055" s="336">
        <v>0.1</v>
      </c>
      <c r="O1055" s="268" t="str">
        <f>IF(L1055=0,"",ROUND(L1055*N1055,0))</f>
        <v/>
      </c>
      <c r="P1055" s="338"/>
      <c r="Q1055" s="268" t="str">
        <f>IF(L1055=0,"",L1055+O1055)</f>
        <v/>
      </c>
      <c r="R1055" s="269"/>
      <c r="S1055" s="269"/>
      <c r="T1055" s="46" t="s">
        <v>54</v>
      </c>
      <c r="U1055" s="244"/>
      <c r="V1055" s="245"/>
      <c r="W1055" s="239"/>
      <c r="X1055" s="240"/>
      <c r="Y1055" s="408"/>
      <c r="AC1055" s="2"/>
      <c r="AD1055" s="104"/>
      <c r="AE1055" s="162"/>
      <c r="AF1055" s="162"/>
      <c r="AG1055" s="162"/>
      <c r="AH1055" s="163"/>
      <c r="AI1055" s="163"/>
      <c r="AJ1055" s="163"/>
      <c r="AK1055" s="163"/>
      <c r="AL1055" s="163"/>
      <c r="AM1055" s="163"/>
      <c r="AN1055" s="163"/>
      <c r="AO1055" s="163"/>
      <c r="AP1055" s="163"/>
      <c r="AQ1055" s="164"/>
      <c r="AR1055" s="165"/>
      <c r="AS1055" s="165"/>
      <c r="AT1055" s="163"/>
      <c r="AU1055" s="163"/>
      <c r="AV1055" s="163"/>
      <c r="AW1055" s="51"/>
      <c r="AX1055" s="106"/>
      <c r="AY1055" s="106"/>
      <c r="AZ1055" s="107"/>
      <c r="BA1055" s="107"/>
    </row>
    <row r="1056" spans="1:54" ht="15" customHeight="1" thickBot="1">
      <c r="A1056" s="243"/>
      <c r="B1056" s="349"/>
      <c r="C1056" s="350"/>
      <c r="D1056" s="351"/>
      <c r="E1056" s="257"/>
      <c r="F1056" s="257"/>
      <c r="G1056" s="257"/>
      <c r="H1056" s="257"/>
      <c r="I1056" s="257"/>
      <c r="J1056" s="257"/>
      <c r="K1056" s="257"/>
      <c r="L1056" s="270"/>
      <c r="M1056" s="335"/>
      <c r="N1056" s="337"/>
      <c r="O1056" s="270"/>
      <c r="P1056" s="335"/>
      <c r="Q1056" s="270"/>
      <c r="R1056" s="271"/>
      <c r="S1056" s="271"/>
      <c r="T1056" s="47" t="s">
        <v>55</v>
      </c>
      <c r="U1056" s="244"/>
      <c r="V1056" s="245"/>
      <c r="W1056" s="235"/>
      <c r="X1056" s="236"/>
      <c r="Y1056" s="408"/>
      <c r="AC1056" s="2"/>
      <c r="AD1056" s="104"/>
      <c r="AE1056" s="162"/>
      <c r="AF1056" s="162"/>
      <c r="AG1056" s="162"/>
      <c r="AH1056" s="163"/>
      <c r="AI1056" s="163"/>
      <c r="AJ1056" s="163"/>
      <c r="AK1056" s="163"/>
      <c r="AL1056" s="163"/>
      <c r="AM1056" s="163"/>
      <c r="AN1056" s="163"/>
      <c r="AO1056" s="163"/>
      <c r="AP1056" s="163"/>
      <c r="AQ1056" s="164"/>
      <c r="AR1056" s="165"/>
      <c r="AS1056" s="165"/>
      <c r="AT1056" s="163"/>
      <c r="AU1056" s="163"/>
      <c r="AV1056" s="163"/>
      <c r="AW1056" s="51"/>
      <c r="AX1056" s="106"/>
      <c r="AY1056" s="106"/>
      <c r="AZ1056" s="107"/>
      <c r="BA1056" s="107"/>
    </row>
    <row r="1057" spans="1:53" ht="14.1" customHeight="1">
      <c r="A1057" s="31"/>
      <c r="B1057" s="31"/>
      <c r="C1057" s="32"/>
      <c r="E1057" s="204" t="s">
        <v>56</v>
      </c>
      <c r="F1057" s="206" t="s">
        <v>57</v>
      </c>
      <c r="G1057" s="207"/>
      <c r="H1057" s="207"/>
      <c r="I1057" s="207"/>
      <c r="J1057" s="207"/>
      <c r="K1057" s="208"/>
      <c r="L1057" s="209" t="s">
        <v>69</v>
      </c>
      <c r="M1057" s="210"/>
      <c r="N1057" s="211" t="s">
        <v>38</v>
      </c>
      <c r="O1057" s="209"/>
      <c r="P1057" s="210"/>
      <c r="Q1057" s="211" t="s">
        <v>58</v>
      </c>
      <c r="R1057" s="209"/>
      <c r="S1057" s="209"/>
      <c r="T1057" s="212" t="s">
        <v>59</v>
      </c>
      <c r="U1057" s="213"/>
      <c r="V1057" s="214"/>
      <c r="W1057" s="237"/>
      <c r="X1057" s="238"/>
      <c r="Y1057" s="408"/>
      <c r="AC1057" s="2"/>
      <c r="AD1057" s="71"/>
      <c r="AE1057" s="71"/>
      <c r="AF1057" s="50"/>
      <c r="AG1057" s="2"/>
      <c r="AH1057" s="108"/>
      <c r="AI1057" s="111"/>
      <c r="AJ1057" s="111"/>
      <c r="AK1057" s="111"/>
      <c r="AL1057" s="111"/>
      <c r="AM1057" s="111"/>
      <c r="AN1057" s="111"/>
      <c r="AO1057" s="112"/>
      <c r="AP1057" s="112"/>
      <c r="AQ1057" s="112"/>
      <c r="AR1057" s="112"/>
      <c r="AS1057" s="112"/>
      <c r="AT1057" s="112"/>
      <c r="AU1057" s="112"/>
      <c r="AV1057" s="112"/>
      <c r="AW1057" s="105"/>
      <c r="AX1057" s="105"/>
      <c r="AY1057" s="105"/>
      <c r="AZ1057" s="107"/>
      <c r="BA1057" s="107"/>
    </row>
    <row r="1058" spans="1:53" ht="27.95" customHeight="1">
      <c r="A1058" s="31"/>
      <c r="B1058" s="31"/>
      <c r="C1058" s="32"/>
      <c r="E1058" s="205"/>
      <c r="F1058" s="215"/>
      <c r="G1058" s="216"/>
      <c r="H1058" s="216"/>
      <c r="I1058" s="216"/>
      <c r="J1058" s="216"/>
      <c r="K1058" s="217"/>
      <c r="L1058" s="218"/>
      <c r="M1058" s="219"/>
      <c r="N1058" s="282"/>
      <c r="O1058" s="218"/>
      <c r="P1058" s="219"/>
      <c r="Q1058" s="282"/>
      <c r="R1058" s="218"/>
      <c r="S1058" s="218"/>
      <c r="T1058" s="283"/>
      <c r="U1058" s="284"/>
      <c r="V1058" s="285"/>
      <c r="W1058" s="239"/>
      <c r="X1058" s="240"/>
      <c r="Y1058" s="408"/>
      <c r="AC1058" s="2"/>
      <c r="AD1058" s="71"/>
      <c r="AE1058" s="71"/>
      <c r="AF1058" s="50"/>
      <c r="AG1058" s="2"/>
      <c r="AH1058" s="108"/>
      <c r="AI1058" s="113"/>
      <c r="AJ1058" s="113"/>
      <c r="AK1058" s="113"/>
      <c r="AL1058" s="113"/>
      <c r="AM1058" s="113"/>
      <c r="AN1058" s="113"/>
      <c r="AO1058" s="114"/>
      <c r="AP1058" s="114"/>
      <c r="AQ1058" s="114"/>
      <c r="AR1058" s="114"/>
      <c r="AS1058" s="114"/>
      <c r="AT1058" s="114"/>
      <c r="AU1058" s="114"/>
      <c r="AV1058" s="114"/>
      <c r="AW1058" s="115"/>
      <c r="AX1058" s="115"/>
      <c r="AY1058" s="115"/>
      <c r="AZ1058" s="107"/>
      <c r="BA1058" s="107"/>
    </row>
    <row r="1059" spans="1:53" ht="5.85" customHeight="1">
      <c r="A1059" s="119"/>
      <c r="B1059" s="119"/>
      <c r="C1059" s="119"/>
      <c r="D1059" s="119"/>
      <c r="E1059" s="119"/>
      <c r="F1059" s="119"/>
      <c r="G1059" s="119"/>
      <c r="H1059" s="119"/>
      <c r="I1059" s="119"/>
      <c r="J1059" s="119"/>
      <c r="K1059" s="119"/>
      <c r="L1059" s="119"/>
      <c r="M1059" s="119"/>
      <c r="N1059" s="119"/>
      <c r="O1059" s="119"/>
      <c r="P1059" s="119"/>
      <c r="Q1059" s="119"/>
      <c r="R1059" s="119"/>
      <c r="S1059" s="119"/>
      <c r="T1059" s="119"/>
      <c r="U1059" s="119"/>
      <c r="V1059" s="119"/>
      <c r="W1059" s="119"/>
      <c r="X1059" s="119"/>
      <c r="Y1059" s="408"/>
      <c r="AD1059" s="119"/>
      <c r="AE1059" s="119"/>
      <c r="AF1059" s="119"/>
      <c r="AG1059" s="119"/>
      <c r="AH1059" s="119"/>
      <c r="AI1059" s="119"/>
      <c r="AJ1059" s="119"/>
      <c r="AK1059" s="119"/>
      <c r="AL1059" s="119"/>
      <c r="AM1059" s="119"/>
      <c r="AN1059" s="119"/>
      <c r="AO1059" s="119"/>
      <c r="AP1059" s="119"/>
      <c r="AQ1059" s="119"/>
      <c r="AR1059" s="119"/>
      <c r="AS1059" s="119"/>
      <c r="AT1059" s="119"/>
      <c r="AU1059" s="119"/>
      <c r="AV1059" s="119"/>
      <c r="AW1059" s="119"/>
      <c r="AX1059" s="119"/>
      <c r="AY1059" s="119"/>
      <c r="AZ1059" s="119"/>
      <c r="BA1059" s="119"/>
    </row>
    <row r="1060" spans="1:53" ht="14.1" customHeight="1">
      <c r="A1060" s="286" t="s">
        <v>44</v>
      </c>
      <c r="B1060" s="287"/>
      <c r="C1060" s="287"/>
      <c r="D1060" s="288"/>
      <c r="E1060" s="352" t="s">
        <v>45</v>
      </c>
      <c r="F1060" s="353"/>
      <c r="G1060" s="353"/>
      <c r="H1060" s="353"/>
      <c r="I1060" s="353"/>
      <c r="J1060" s="353"/>
      <c r="K1060" s="353"/>
      <c r="L1060" s="353"/>
      <c r="M1060" s="353"/>
      <c r="N1060" s="353"/>
      <c r="O1060" s="353"/>
      <c r="P1060" s="353"/>
      <c r="Q1060" s="354"/>
      <c r="R1060" s="292" t="s">
        <v>46</v>
      </c>
      <c r="S1060" s="293"/>
      <c r="T1060" s="294" t="s">
        <v>47</v>
      </c>
      <c r="U1060" s="295"/>
      <c r="V1060" s="296"/>
      <c r="W1060" s="297" t="s">
        <v>48</v>
      </c>
      <c r="X1060" s="298"/>
      <c r="Y1060" s="408"/>
      <c r="AC1060" s="2"/>
      <c r="AD1060" s="105"/>
      <c r="AE1060" s="105"/>
      <c r="AF1060" s="105"/>
      <c r="AG1060" s="105"/>
      <c r="AH1060" s="105"/>
      <c r="AI1060" s="105"/>
      <c r="AJ1060" s="105"/>
      <c r="AK1060" s="105"/>
      <c r="AL1060" s="105"/>
      <c r="AM1060" s="105"/>
      <c r="AN1060" s="105"/>
      <c r="AO1060" s="105"/>
      <c r="AP1060" s="105"/>
      <c r="AQ1060" s="105"/>
      <c r="AR1060" s="105"/>
      <c r="AS1060" s="105"/>
      <c r="AT1060" s="105"/>
      <c r="AU1060" s="105"/>
      <c r="AV1060" s="105"/>
      <c r="AW1060" s="105"/>
      <c r="AX1060" s="105"/>
      <c r="AY1060" s="105"/>
      <c r="AZ1060" s="120"/>
      <c r="BA1060" s="120"/>
    </row>
    <row r="1061" spans="1:53" ht="20.100000000000001" customHeight="1" thickBot="1">
      <c r="A1061" s="339"/>
      <c r="B1061" s="340"/>
      <c r="C1061" s="340"/>
      <c r="D1061" s="341"/>
      <c r="E1061" s="272"/>
      <c r="F1061" s="273"/>
      <c r="G1061" s="273"/>
      <c r="H1061" s="273"/>
      <c r="I1061" s="273"/>
      <c r="J1061" s="273"/>
      <c r="K1061" s="273"/>
      <c r="L1061" s="273"/>
      <c r="M1061" s="273"/>
      <c r="N1061" s="273"/>
      <c r="O1061" s="273"/>
      <c r="P1061" s="273"/>
      <c r="Q1061" s="274"/>
      <c r="R1061" s="339"/>
      <c r="S1061" s="340"/>
      <c r="T1061" s="342"/>
      <c r="U1061" s="343"/>
      <c r="V1061" s="344"/>
      <c r="W1061" s="235"/>
      <c r="X1061" s="236"/>
      <c r="Y1061" s="408"/>
      <c r="AC1061" s="2"/>
      <c r="AD1061" s="109"/>
      <c r="AE1061" s="109"/>
      <c r="AF1061" s="109"/>
      <c r="AG1061" s="109"/>
      <c r="AH1061" s="110"/>
      <c r="AI1061" s="110"/>
      <c r="AJ1061" s="110"/>
      <c r="AK1061" s="110"/>
      <c r="AL1061" s="110"/>
      <c r="AM1061" s="110"/>
      <c r="AN1061" s="110"/>
      <c r="AO1061" s="110"/>
      <c r="AP1061" s="110"/>
      <c r="AQ1061" s="110"/>
      <c r="AR1061" s="110"/>
      <c r="AS1061" s="110"/>
      <c r="AT1061" s="110"/>
      <c r="AU1061" s="106"/>
      <c r="AV1061" s="106"/>
      <c r="AW1061" s="121"/>
      <c r="AX1061" s="121"/>
      <c r="AY1061" s="121"/>
      <c r="AZ1061" s="107"/>
      <c r="BA1061" s="107"/>
    </row>
    <row r="1062" spans="1:53" ht="14.1" customHeight="1">
      <c r="A1062" s="241" t="s">
        <v>49</v>
      </c>
      <c r="B1062" s="220" t="s">
        <v>50</v>
      </c>
      <c r="C1062" s="220"/>
      <c r="D1062" s="220"/>
      <c r="E1062" s="220" t="s">
        <v>51</v>
      </c>
      <c r="F1062" s="220"/>
      <c r="G1062" s="220"/>
      <c r="H1062" s="220"/>
      <c r="I1062" s="221" t="s">
        <v>68</v>
      </c>
      <c r="J1062" s="221"/>
      <c r="K1062" s="221"/>
      <c r="L1062" s="220" t="s">
        <v>52</v>
      </c>
      <c r="M1062" s="220"/>
      <c r="N1062" s="246" t="s">
        <v>38</v>
      </c>
      <c r="O1062" s="247"/>
      <c r="P1062" s="248"/>
      <c r="Q1062" s="246" t="s">
        <v>39</v>
      </c>
      <c r="R1062" s="247"/>
      <c r="S1062" s="249"/>
      <c r="T1062" s="345"/>
      <c r="U1062" s="345"/>
      <c r="V1062" s="346"/>
      <c r="W1062" s="237"/>
      <c r="X1062" s="238"/>
      <c r="Y1062" s="408"/>
      <c r="AC1062" s="2"/>
      <c r="AD1062" s="104"/>
      <c r="AE1062" s="105"/>
      <c r="AF1062" s="105"/>
      <c r="AG1062" s="105"/>
      <c r="AH1062" s="105"/>
      <c r="AI1062" s="105"/>
      <c r="AJ1062" s="105"/>
      <c r="AK1062" s="105"/>
      <c r="AL1062" s="161"/>
      <c r="AM1062" s="161"/>
      <c r="AN1062" s="161"/>
      <c r="AO1062" s="105"/>
      <c r="AP1062" s="105"/>
      <c r="AQ1062" s="105"/>
      <c r="AR1062" s="105"/>
      <c r="AS1062" s="105"/>
      <c r="AT1062" s="105"/>
      <c r="AU1062" s="105"/>
      <c r="AV1062" s="105"/>
      <c r="AW1062" s="121"/>
      <c r="AX1062" s="121"/>
      <c r="AY1062" s="121"/>
      <c r="AZ1062" s="107"/>
      <c r="BA1062" s="107"/>
    </row>
    <row r="1063" spans="1:53" ht="15" customHeight="1">
      <c r="A1063" s="242"/>
      <c r="B1063" s="347"/>
      <c r="C1063" s="317"/>
      <c r="D1063" s="348"/>
      <c r="E1063" s="256" t="str">
        <f>IF(B1063="","",L1063+I1063)</f>
        <v/>
      </c>
      <c r="F1063" s="256"/>
      <c r="G1063" s="256"/>
      <c r="H1063" s="256"/>
      <c r="I1063" s="256"/>
      <c r="J1063" s="256"/>
      <c r="K1063" s="256"/>
      <c r="L1063" s="333"/>
      <c r="M1063" s="334"/>
      <c r="N1063" s="336">
        <v>0.1</v>
      </c>
      <c r="O1063" s="268" t="str">
        <f>IF(L1063=0,"",ROUND(L1063*N1063,0))</f>
        <v/>
      </c>
      <c r="P1063" s="338"/>
      <c r="Q1063" s="268" t="str">
        <f>IF(L1063=0,"",L1063+O1063)</f>
        <v/>
      </c>
      <c r="R1063" s="269"/>
      <c r="S1063" s="269"/>
      <c r="T1063" s="46" t="s">
        <v>54</v>
      </c>
      <c r="U1063" s="244"/>
      <c r="V1063" s="245"/>
      <c r="W1063" s="239"/>
      <c r="X1063" s="240"/>
      <c r="Y1063" s="408"/>
      <c r="AC1063" s="2"/>
      <c r="AD1063" s="104"/>
      <c r="AE1063" s="162"/>
      <c r="AF1063" s="162"/>
      <c r="AG1063" s="162"/>
      <c r="AH1063" s="163"/>
      <c r="AI1063" s="163"/>
      <c r="AJ1063" s="163"/>
      <c r="AK1063" s="163"/>
      <c r="AL1063" s="163"/>
      <c r="AM1063" s="163"/>
      <c r="AN1063" s="163"/>
      <c r="AO1063" s="163"/>
      <c r="AP1063" s="163"/>
      <c r="AQ1063" s="164"/>
      <c r="AR1063" s="165"/>
      <c r="AS1063" s="165"/>
      <c r="AT1063" s="163"/>
      <c r="AU1063" s="163"/>
      <c r="AV1063" s="163"/>
      <c r="AW1063" s="51"/>
      <c r="AX1063" s="106"/>
      <c r="AY1063" s="106"/>
      <c r="AZ1063" s="107"/>
      <c r="BA1063" s="107"/>
    </row>
    <row r="1064" spans="1:53" ht="15" customHeight="1" thickBot="1">
      <c r="A1064" s="243"/>
      <c r="B1064" s="349"/>
      <c r="C1064" s="350"/>
      <c r="D1064" s="351"/>
      <c r="E1064" s="257"/>
      <c r="F1064" s="257"/>
      <c r="G1064" s="257"/>
      <c r="H1064" s="257"/>
      <c r="I1064" s="257"/>
      <c r="J1064" s="257"/>
      <c r="K1064" s="257"/>
      <c r="L1064" s="270"/>
      <c r="M1064" s="335"/>
      <c r="N1064" s="337"/>
      <c r="O1064" s="270"/>
      <c r="P1064" s="335"/>
      <c r="Q1064" s="270"/>
      <c r="R1064" s="271"/>
      <c r="S1064" s="271"/>
      <c r="T1064" s="47" t="s">
        <v>55</v>
      </c>
      <c r="U1064" s="244"/>
      <c r="V1064" s="245"/>
      <c r="W1064" s="235"/>
      <c r="X1064" s="236"/>
      <c r="Y1064" s="408"/>
      <c r="AC1064" s="2"/>
      <c r="AD1064" s="104"/>
      <c r="AE1064" s="162"/>
      <c r="AF1064" s="162"/>
      <c r="AG1064" s="162"/>
      <c r="AH1064" s="163"/>
      <c r="AI1064" s="163"/>
      <c r="AJ1064" s="163"/>
      <c r="AK1064" s="163"/>
      <c r="AL1064" s="163"/>
      <c r="AM1064" s="163"/>
      <c r="AN1064" s="163"/>
      <c r="AO1064" s="163"/>
      <c r="AP1064" s="163"/>
      <c r="AQ1064" s="164"/>
      <c r="AR1064" s="165"/>
      <c r="AS1064" s="165"/>
      <c r="AT1064" s="163"/>
      <c r="AU1064" s="163"/>
      <c r="AV1064" s="163"/>
      <c r="AW1064" s="51"/>
      <c r="AX1064" s="106"/>
      <c r="AY1064" s="106"/>
      <c r="AZ1064" s="107"/>
      <c r="BA1064" s="107"/>
    </row>
    <row r="1065" spans="1:53" ht="14.1" customHeight="1">
      <c r="A1065" s="31"/>
      <c r="B1065" s="31"/>
      <c r="C1065" s="32"/>
      <c r="E1065" s="204" t="s">
        <v>56</v>
      </c>
      <c r="F1065" s="206" t="s">
        <v>57</v>
      </c>
      <c r="G1065" s="207"/>
      <c r="H1065" s="207"/>
      <c r="I1065" s="207"/>
      <c r="J1065" s="207"/>
      <c r="K1065" s="208"/>
      <c r="L1065" s="209" t="s">
        <v>69</v>
      </c>
      <c r="M1065" s="210"/>
      <c r="N1065" s="211" t="s">
        <v>38</v>
      </c>
      <c r="O1065" s="209"/>
      <c r="P1065" s="210"/>
      <c r="Q1065" s="211" t="s">
        <v>58</v>
      </c>
      <c r="R1065" s="209"/>
      <c r="S1065" s="209"/>
      <c r="T1065" s="212" t="s">
        <v>59</v>
      </c>
      <c r="U1065" s="213"/>
      <c r="V1065" s="214"/>
      <c r="W1065" s="237"/>
      <c r="X1065" s="238"/>
      <c r="Y1065" s="408"/>
      <c r="AC1065" s="2"/>
      <c r="AD1065" s="71"/>
      <c r="AE1065" s="71"/>
      <c r="AF1065" s="50"/>
      <c r="AG1065" s="2"/>
      <c r="AH1065" s="108"/>
      <c r="AI1065" s="111"/>
      <c r="AJ1065" s="111"/>
      <c r="AK1065" s="111"/>
      <c r="AL1065" s="111"/>
      <c r="AM1065" s="111"/>
      <c r="AN1065" s="111"/>
      <c r="AO1065" s="112"/>
      <c r="AP1065" s="112"/>
      <c r="AQ1065" s="112"/>
      <c r="AR1065" s="112"/>
      <c r="AS1065" s="112"/>
      <c r="AT1065" s="112"/>
      <c r="AU1065" s="112"/>
      <c r="AV1065" s="112"/>
      <c r="AW1065" s="105"/>
      <c r="AX1065" s="105"/>
      <c r="AY1065" s="105"/>
      <c r="AZ1065" s="107"/>
      <c r="BA1065" s="107"/>
    </row>
    <row r="1066" spans="1:53" ht="27.95" customHeight="1">
      <c r="A1066" s="31"/>
      <c r="B1066" s="31"/>
      <c r="C1066" s="32"/>
      <c r="E1066" s="205"/>
      <c r="F1066" s="215"/>
      <c r="G1066" s="216"/>
      <c r="H1066" s="216"/>
      <c r="I1066" s="216"/>
      <c r="J1066" s="216"/>
      <c r="K1066" s="217"/>
      <c r="L1066" s="218"/>
      <c r="M1066" s="219"/>
      <c r="N1066" s="282"/>
      <c r="O1066" s="218"/>
      <c r="P1066" s="219"/>
      <c r="Q1066" s="282"/>
      <c r="R1066" s="218"/>
      <c r="S1066" s="218"/>
      <c r="T1066" s="283"/>
      <c r="U1066" s="284"/>
      <c r="V1066" s="285"/>
      <c r="W1066" s="239"/>
      <c r="X1066" s="240"/>
      <c r="Y1066" s="408"/>
      <c r="AC1066" s="2"/>
      <c r="AD1066" s="71"/>
      <c r="AE1066" s="71"/>
      <c r="AF1066" s="50"/>
      <c r="AG1066" s="2"/>
      <c r="AH1066" s="108"/>
      <c r="AI1066" s="113"/>
      <c r="AJ1066" s="113"/>
      <c r="AK1066" s="113"/>
      <c r="AL1066" s="113"/>
      <c r="AM1066" s="113"/>
      <c r="AN1066" s="113"/>
      <c r="AO1066" s="114"/>
      <c r="AP1066" s="114"/>
      <c r="AQ1066" s="114"/>
      <c r="AR1066" s="114"/>
      <c r="AS1066" s="114"/>
      <c r="AT1066" s="114"/>
      <c r="AU1066" s="114"/>
      <c r="AV1066" s="114"/>
      <c r="AW1066" s="115"/>
      <c r="AX1066" s="115"/>
      <c r="AY1066" s="115"/>
      <c r="AZ1066" s="107"/>
      <c r="BA1066" s="107"/>
    </row>
    <row r="1067" spans="1:53" ht="5.85" customHeight="1">
      <c r="A1067" s="119"/>
      <c r="B1067" s="119"/>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408"/>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19"/>
      <c r="AY1067" s="119"/>
      <c r="AZ1067" s="119"/>
      <c r="BA1067" s="119"/>
    </row>
    <row r="1068" spans="1:53" ht="14.1" customHeight="1">
      <c r="A1068" s="286" t="s">
        <v>44</v>
      </c>
      <c r="B1068" s="287"/>
      <c r="C1068" s="287"/>
      <c r="D1068" s="288"/>
      <c r="E1068" s="352" t="s">
        <v>45</v>
      </c>
      <c r="F1068" s="353"/>
      <c r="G1068" s="353"/>
      <c r="H1068" s="353"/>
      <c r="I1068" s="353"/>
      <c r="J1068" s="353"/>
      <c r="K1068" s="353"/>
      <c r="L1068" s="353"/>
      <c r="M1068" s="353"/>
      <c r="N1068" s="353"/>
      <c r="O1068" s="353"/>
      <c r="P1068" s="353"/>
      <c r="Q1068" s="354"/>
      <c r="R1068" s="292" t="s">
        <v>46</v>
      </c>
      <c r="S1068" s="293"/>
      <c r="T1068" s="294" t="s">
        <v>47</v>
      </c>
      <c r="U1068" s="295"/>
      <c r="V1068" s="296"/>
      <c r="W1068" s="297" t="s">
        <v>48</v>
      </c>
      <c r="X1068" s="298"/>
      <c r="Y1068" s="408"/>
      <c r="AC1068" s="2"/>
      <c r="AD1068" s="105"/>
      <c r="AE1068" s="105"/>
      <c r="AF1068" s="105"/>
      <c r="AG1068" s="105"/>
      <c r="AH1068" s="105"/>
      <c r="AI1068" s="105"/>
      <c r="AJ1068" s="105"/>
      <c r="AK1068" s="105"/>
      <c r="AL1068" s="105"/>
      <c r="AM1068" s="105"/>
      <c r="AN1068" s="105"/>
      <c r="AO1068" s="105"/>
      <c r="AP1068" s="105"/>
      <c r="AQ1068" s="105"/>
      <c r="AR1068" s="105"/>
      <c r="AS1068" s="105"/>
      <c r="AT1068" s="105"/>
      <c r="AU1068" s="105"/>
      <c r="AV1068" s="105"/>
      <c r="AW1068" s="105"/>
      <c r="AX1068" s="105"/>
      <c r="AY1068" s="105"/>
      <c r="AZ1068" s="120"/>
      <c r="BA1068" s="120"/>
    </row>
    <row r="1069" spans="1:53" ht="20.100000000000001" customHeight="1" thickBot="1">
      <c r="A1069" s="339"/>
      <c r="B1069" s="340"/>
      <c r="C1069" s="340"/>
      <c r="D1069" s="341"/>
      <c r="E1069" s="272"/>
      <c r="F1069" s="273"/>
      <c r="G1069" s="273"/>
      <c r="H1069" s="273"/>
      <c r="I1069" s="273"/>
      <c r="J1069" s="273"/>
      <c r="K1069" s="273"/>
      <c r="L1069" s="273"/>
      <c r="M1069" s="273"/>
      <c r="N1069" s="273"/>
      <c r="O1069" s="273"/>
      <c r="P1069" s="273"/>
      <c r="Q1069" s="274"/>
      <c r="R1069" s="339"/>
      <c r="S1069" s="340"/>
      <c r="T1069" s="342"/>
      <c r="U1069" s="343"/>
      <c r="V1069" s="344"/>
      <c r="W1069" s="235"/>
      <c r="X1069" s="236"/>
      <c r="Y1069" s="408"/>
      <c r="AC1069" s="2"/>
      <c r="AD1069" s="109"/>
      <c r="AE1069" s="109"/>
      <c r="AF1069" s="109"/>
      <c r="AG1069" s="109"/>
      <c r="AH1069" s="110"/>
      <c r="AI1069" s="110"/>
      <c r="AJ1069" s="110"/>
      <c r="AK1069" s="110"/>
      <c r="AL1069" s="110"/>
      <c r="AM1069" s="110"/>
      <c r="AN1069" s="110"/>
      <c r="AO1069" s="110"/>
      <c r="AP1069" s="110"/>
      <c r="AQ1069" s="110"/>
      <c r="AR1069" s="110"/>
      <c r="AS1069" s="110"/>
      <c r="AT1069" s="110"/>
      <c r="AU1069" s="106"/>
      <c r="AV1069" s="106"/>
      <c r="AW1069" s="121"/>
      <c r="AX1069" s="121"/>
      <c r="AY1069" s="121"/>
      <c r="AZ1069" s="107"/>
      <c r="BA1069" s="107"/>
    </row>
    <row r="1070" spans="1:53" ht="14.1" customHeight="1">
      <c r="A1070" s="241" t="s">
        <v>49</v>
      </c>
      <c r="B1070" s="220" t="s">
        <v>50</v>
      </c>
      <c r="C1070" s="220"/>
      <c r="D1070" s="220"/>
      <c r="E1070" s="220" t="s">
        <v>51</v>
      </c>
      <c r="F1070" s="220"/>
      <c r="G1070" s="220"/>
      <c r="H1070" s="220"/>
      <c r="I1070" s="221" t="s">
        <v>68</v>
      </c>
      <c r="J1070" s="221"/>
      <c r="K1070" s="221"/>
      <c r="L1070" s="220" t="s">
        <v>52</v>
      </c>
      <c r="M1070" s="220"/>
      <c r="N1070" s="246" t="s">
        <v>38</v>
      </c>
      <c r="O1070" s="247"/>
      <c r="P1070" s="248"/>
      <c r="Q1070" s="246" t="s">
        <v>39</v>
      </c>
      <c r="R1070" s="247"/>
      <c r="S1070" s="249"/>
      <c r="T1070" s="345"/>
      <c r="U1070" s="345"/>
      <c r="V1070" s="346"/>
      <c r="W1070" s="237"/>
      <c r="X1070" s="238"/>
      <c r="Y1070" s="408"/>
      <c r="AC1070" s="2"/>
      <c r="AD1070" s="104"/>
      <c r="AE1070" s="105"/>
      <c r="AF1070" s="105"/>
      <c r="AG1070" s="105"/>
      <c r="AH1070" s="105"/>
      <c r="AI1070" s="105"/>
      <c r="AJ1070" s="105"/>
      <c r="AK1070" s="105"/>
      <c r="AL1070" s="161"/>
      <c r="AM1070" s="161"/>
      <c r="AN1070" s="161"/>
      <c r="AO1070" s="105"/>
      <c r="AP1070" s="105"/>
      <c r="AQ1070" s="105"/>
      <c r="AR1070" s="105"/>
      <c r="AS1070" s="105"/>
      <c r="AT1070" s="105"/>
      <c r="AU1070" s="105"/>
      <c r="AV1070" s="105"/>
      <c r="AW1070" s="121"/>
      <c r="AX1070" s="121"/>
      <c r="AY1070" s="121"/>
      <c r="AZ1070" s="107"/>
      <c r="BA1070" s="107"/>
    </row>
    <row r="1071" spans="1:53" ht="15" customHeight="1">
      <c r="A1071" s="242"/>
      <c r="B1071" s="347"/>
      <c r="C1071" s="317"/>
      <c r="D1071" s="348"/>
      <c r="E1071" s="256" t="str">
        <f>IF(B1071="","",L1071+I1071)</f>
        <v/>
      </c>
      <c r="F1071" s="256"/>
      <c r="G1071" s="256"/>
      <c r="H1071" s="256"/>
      <c r="I1071" s="256"/>
      <c r="J1071" s="256"/>
      <c r="K1071" s="256"/>
      <c r="L1071" s="333"/>
      <c r="M1071" s="334"/>
      <c r="N1071" s="336">
        <v>0.1</v>
      </c>
      <c r="O1071" s="268" t="str">
        <f>IF(L1071=0,"",ROUND(L1071*N1071,0))</f>
        <v/>
      </c>
      <c r="P1071" s="338"/>
      <c r="Q1071" s="268" t="str">
        <f>IF(L1071=0,"",L1071+O1071)</f>
        <v/>
      </c>
      <c r="R1071" s="269"/>
      <c r="S1071" s="269"/>
      <c r="T1071" s="46" t="s">
        <v>54</v>
      </c>
      <c r="U1071" s="244"/>
      <c r="V1071" s="245"/>
      <c r="W1071" s="239"/>
      <c r="X1071" s="240"/>
      <c r="Y1071" s="408"/>
      <c r="AC1071" s="2"/>
      <c r="AD1071" s="104"/>
      <c r="AE1071" s="162"/>
      <c r="AF1071" s="162"/>
      <c r="AG1071" s="162"/>
      <c r="AH1071" s="163"/>
      <c r="AI1071" s="163"/>
      <c r="AJ1071" s="163"/>
      <c r="AK1071" s="163"/>
      <c r="AL1071" s="163"/>
      <c r="AM1071" s="163"/>
      <c r="AN1071" s="163"/>
      <c r="AO1071" s="163"/>
      <c r="AP1071" s="163"/>
      <c r="AQ1071" s="164"/>
      <c r="AR1071" s="165"/>
      <c r="AS1071" s="165"/>
      <c r="AT1071" s="163"/>
      <c r="AU1071" s="163"/>
      <c r="AV1071" s="163"/>
      <c r="AW1071" s="51"/>
      <c r="AX1071" s="106"/>
      <c r="AY1071" s="106"/>
      <c r="AZ1071" s="107"/>
      <c r="BA1071" s="107"/>
    </row>
    <row r="1072" spans="1:53" ht="15" customHeight="1" thickBot="1">
      <c r="A1072" s="243"/>
      <c r="B1072" s="349"/>
      <c r="C1072" s="350"/>
      <c r="D1072" s="351"/>
      <c r="E1072" s="257"/>
      <c r="F1072" s="257"/>
      <c r="G1072" s="257"/>
      <c r="H1072" s="257"/>
      <c r="I1072" s="257"/>
      <c r="J1072" s="257"/>
      <c r="K1072" s="257"/>
      <c r="L1072" s="270"/>
      <c r="M1072" s="335"/>
      <c r="N1072" s="337"/>
      <c r="O1072" s="270"/>
      <c r="P1072" s="335"/>
      <c r="Q1072" s="270"/>
      <c r="R1072" s="271"/>
      <c r="S1072" s="271"/>
      <c r="T1072" s="47" t="s">
        <v>55</v>
      </c>
      <c r="U1072" s="244"/>
      <c r="V1072" s="245"/>
      <c r="W1072" s="235"/>
      <c r="X1072" s="236"/>
      <c r="Y1072" s="408"/>
      <c r="AC1072" s="2"/>
      <c r="AD1072" s="104"/>
      <c r="AE1072" s="162"/>
      <c r="AF1072" s="162"/>
      <c r="AG1072" s="162"/>
      <c r="AH1072" s="163"/>
      <c r="AI1072" s="163"/>
      <c r="AJ1072" s="163"/>
      <c r="AK1072" s="163"/>
      <c r="AL1072" s="163"/>
      <c r="AM1072" s="163"/>
      <c r="AN1072" s="163"/>
      <c r="AO1072" s="163"/>
      <c r="AP1072" s="163"/>
      <c r="AQ1072" s="164"/>
      <c r="AR1072" s="165"/>
      <c r="AS1072" s="165"/>
      <c r="AT1072" s="163"/>
      <c r="AU1072" s="163"/>
      <c r="AV1072" s="163"/>
      <c r="AW1072" s="51"/>
      <c r="AX1072" s="106"/>
      <c r="AY1072" s="106"/>
      <c r="AZ1072" s="107"/>
      <c r="BA1072" s="107"/>
    </row>
    <row r="1073" spans="1:53" ht="14.1" customHeight="1">
      <c r="A1073" s="31"/>
      <c r="B1073" s="31"/>
      <c r="C1073" s="32"/>
      <c r="E1073" s="204" t="s">
        <v>56</v>
      </c>
      <c r="F1073" s="206" t="s">
        <v>57</v>
      </c>
      <c r="G1073" s="207"/>
      <c r="H1073" s="207"/>
      <c r="I1073" s="207"/>
      <c r="J1073" s="207"/>
      <c r="K1073" s="208"/>
      <c r="L1073" s="209" t="s">
        <v>69</v>
      </c>
      <c r="M1073" s="210"/>
      <c r="N1073" s="211" t="s">
        <v>38</v>
      </c>
      <c r="O1073" s="209"/>
      <c r="P1073" s="210"/>
      <c r="Q1073" s="211" t="s">
        <v>58</v>
      </c>
      <c r="R1073" s="209"/>
      <c r="S1073" s="209"/>
      <c r="T1073" s="212" t="s">
        <v>59</v>
      </c>
      <c r="U1073" s="213"/>
      <c r="V1073" s="214"/>
      <c r="W1073" s="237"/>
      <c r="X1073" s="238"/>
      <c r="Y1073" s="408"/>
      <c r="AC1073" s="2"/>
      <c r="AD1073" s="71"/>
      <c r="AE1073" s="71"/>
      <c r="AF1073" s="50"/>
      <c r="AG1073" s="2"/>
      <c r="AH1073" s="108"/>
      <c r="AI1073" s="111"/>
      <c r="AJ1073" s="111"/>
      <c r="AK1073" s="111"/>
      <c r="AL1073" s="111"/>
      <c r="AM1073" s="111"/>
      <c r="AN1073" s="111"/>
      <c r="AO1073" s="112"/>
      <c r="AP1073" s="112"/>
      <c r="AQ1073" s="112"/>
      <c r="AR1073" s="112"/>
      <c r="AS1073" s="112"/>
      <c r="AT1073" s="112"/>
      <c r="AU1073" s="112"/>
      <c r="AV1073" s="112"/>
      <c r="AW1073" s="105"/>
      <c r="AX1073" s="105"/>
      <c r="AY1073" s="105"/>
      <c r="AZ1073" s="107"/>
      <c r="BA1073" s="107"/>
    </row>
    <row r="1074" spans="1:53" ht="27.95" customHeight="1">
      <c r="A1074" s="31"/>
      <c r="B1074" s="31"/>
      <c r="C1074" s="32"/>
      <c r="E1074" s="205"/>
      <c r="F1074" s="215"/>
      <c r="G1074" s="216"/>
      <c r="H1074" s="216"/>
      <c r="I1074" s="216"/>
      <c r="J1074" s="216"/>
      <c r="K1074" s="217"/>
      <c r="L1074" s="218"/>
      <c r="M1074" s="219"/>
      <c r="N1074" s="282"/>
      <c r="O1074" s="218"/>
      <c r="P1074" s="219"/>
      <c r="Q1074" s="282"/>
      <c r="R1074" s="218"/>
      <c r="S1074" s="218"/>
      <c r="T1074" s="283"/>
      <c r="U1074" s="284"/>
      <c r="V1074" s="285"/>
      <c r="W1074" s="239"/>
      <c r="X1074" s="240"/>
      <c r="Y1074" s="408"/>
      <c r="AC1074" s="2"/>
      <c r="AD1074" s="71"/>
      <c r="AE1074" s="71"/>
      <c r="AF1074" s="50"/>
      <c r="AG1074" s="2"/>
      <c r="AH1074" s="108"/>
      <c r="AI1074" s="113"/>
      <c r="AJ1074" s="113"/>
      <c r="AK1074" s="113"/>
      <c r="AL1074" s="113"/>
      <c r="AM1074" s="113"/>
      <c r="AN1074" s="113"/>
      <c r="AO1074" s="114"/>
      <c r="AP1074" s="114"/>
      <c r="AQ1074" s="114"/>
      <c r="AR1074" s="114"/>
      <c r="AS1074" s="114"/>
      <c r="AT1074" s="114"/>
      <c r="AU1074" s="114"/>
      <c r="AV1074" s="114"/>
      <c r="AW1074" s="115"/>
      <c r="AX1074" s="115"/>
      <c r="AY1074" s="115"/>
      <c r="AZ1074" s="107"/>
      <c r="BA1074" s="107"/>
    </row>
    <row r="1075" spans="1:53" ht="5.85" customHeight="1">
      <c r="A1075" s="119"/>
      <c r="B1075" s="119"/>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408"/>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19"/>
      <c r="AY1075" s="119"/>
      <c r="AZ1075" s="119"/>
      <c r="BA1075" s="119"/>
    </row>
    <row r="1076" spans="1:53" ht="14.1" customHeight="1">
      <c r="A1076" s="286" t="s">
        <v>44</v>
      </c>
      <c r="B1076" s="287"/>
      <c r="C1076" s="287"/>
      <c r="D1076" s="288"/>
      <c r="E1076" s="352" t="s">
        <v>45</v>
      </c>
      <c r="F1076" s="353"/>
      <c r="G1076" s="353"/>
      <c r="H1076" s="353"/>
      <c r="I1076" s="353"/>
      <c r="J1076" s="353"/>
      <c r="K1076" s="353"/>
      <c r="L1076" s="353"/>
      <c r="M1076" s="353"/>
      <c r="N1076" s="353"/>
      <c r="O1076" s="353"/>
      <c r="P1076" s="353"/>
      <c r="Q1076" s="354"/>
      <c r="R1076" s="292" t="s">
        <v>46</v>
      </c>
      <c r="S1076" s="293"/>
      <c r="T1076" s="294" t="s">
        <v>47</v>
      </c>
      <c r="U1076" s="295"/>
      <c r="V1076" s="296"/>
      <c r="W1076" s="297" t="s">
        <v>48</v>
      </c>
      <c r="X1076" s="298"/>
      <c r="Y1076" s="408"/>
      <c r="AC1076" s="2"/>
      <c r="AD1076" s="105"/>
      <c r="AE1076" s="105"/>
      <c r="AF1076" s="105"/>
      <c r="AG1076" s="105"/>
      <c r="AH1076" s="105"/>
      <c r="AI1076" s="105"/>
      <c r="AJ1076" s="105"/>
      <c r="AK1076" s="105"/>
      <c r="AL1076" s="105"/>
      <c r="AM1076" s="105"/>
      <c r="AN1076" s="105"/>
      <c r="AO1076" s="105"/>
      <c r="AP1076" s="105"/>
      <c r="AQ1076" s="105"/>
      <c r="AR1076" s="105"/>
      <c r="AS1076" s="105"/>
      <c r="AT1076" s="105"/>
      <c r="AU1076" s="105"/>
      <c r="AV1076" s="105"/>
      <c r="AW1076" s="105"/>
      <c r="AX1076" s="105"/>
      <c r="AY1076" s="105"/>
      <c r="AZ1076" s="120"/>
      <c r="BA1076" s="120"/>
    </row>
    <row r="1077" spans="1:53" ht="20.100000000000001" customHeight="1" thickBot="1">
      <c r="A1077" s="339"/>
      <c r="B1077" s="340"/>
      <c r="C1077" s="340"/>
      <c r="D1077" s="341"/>
      <c r="E1077" s="272"/>
      <c r="F1077" s="273"/>
      <c r="G1077" s="273"/>
      <c r="H1077" s="273"/>
      <c r="I1077" s="273"/>
      <c r="J1077" s="273"/>
      <c r="K1077" s="273"/>
      <c r="L1077" s="273"/>
      <c r="M1077" s="273"/>
      <c r="N1077" s="273"/>
      <c r="O1077" s="273"/>
      <c r="P1077" s="273"/>
      <c r="Q1077" s="274"/>
      <c r="R1077" s="339"/>
      <c r="S1077" s="340"/>
      <c r="T1077" s="342"/>
      <c r="U1077" s="343"/>
      <c r="V1077" s="344"/>
      <c r="W1077" s="235"/>
      <c r="X1077" s="236"/>
      <c r="Y1077" s="408"/>
      <c r="AC1077" s="2"/>
      <c r="AD1077" s="109"/>
      <c r="AE1077" s="109"/>
      <c r="AF1077" s="109"/>
      <c r="AG1077" s="109"/>
      <c r="AH1077" s="110"/>
      <c r="AI1077" s="110"/>
      <c r="AJ1077" s="110"/>
      <c r="AK1077" s="110"/>
      <c r="AL1077" s="110"/>
      <c r="AM1077" s="110"/>
      <c r="AN1077" s="110"/>
      <c r="AO1077" s="110"/>
      <c r="AP1077" s="110"/>
      <c r="AQ1077" s="110"/>
      <c r="AR1077" s="110"/>
      <c r="AS1077" s="110"/>
      <c r="AT1077" s="110"/>
      <c r="AU1077" s="106"/>
      <c r="AV1077" s="106"/>
      <c r="AW1077" s="121"/>
      <c r="AX1077" s="121"/>
      <c r="AY1077" s="121"/>
      <c r="AZ1077" s="107"/>
      <c r="BA1077" s="107"/>
    </row>
    <row r="1078" spans="1:53" ht="14.1" customHeight="1">
      <c r="A1078" s="241" t="s">
        <v>49</v>
      </c>
      <c r="B1078" s="220" t="s">
        <v>50</v>
      </c>
      <c r="C1078" s="220"/>
      <c r="D1078" s="220"/>
      <c r="E1078" s="220" t="s">
        <v>51</v>
      </c>
      <c r="F1078" s="220"/>
      <c r="G1078" s="220"/>
      <c r="H1078" s="220"/>
      <c r="I1078" s="221" t="s">
        <v>68</v>
      </c>
      <c r="J1078" s="221"/>
      <c r="K1078" s="221"/>
      <c r="L1078" s="220" t="s">
        <v>52</v>
      </c>
      <c r="M1078" s="220"/>
      <c r="N1078" s="246" t="s">
        <v>38</v>
      </c>
      <c r="O1078" s="247"/>
      <c r="P1078" s="248"/>
      <c r="Q1078" s="246" t="s">
        <v>39</v>
      </c>
      <c r="R1078" s="247"/>
      <c r="S1078" s="249"/>
      <c r="T1078" s="345"/>
      <c r="U1078" s="345"/>
      <c r="V1078" s="346"/>
      <c r="W1078" s="237"/>
      <c r="X1078" s="238"/>
      <c r="Y1078" s="408"/>
      <c r="AC1078" s="2"/>
      <c r="AD1078" s="104"/>
      <c r="AE1078" s="105"/>
      <c r="AF1078" s="105"/>
      <c r="AG1078" s="105"/>
      <c r="AH1078" s="105"/>
      <c r="AI1078" s="105"/>
      <c r="AJ1078" s="105"/>
      <c r="AK1078" s="105"/>
      <c r="AL1078" s="161"/>
      <c r="AM1078" s="161"/>
      <c r="AN1078" s="161"/>
      <c r="AO1078" s="105"/>
      <c r="AP1078" s="105"/>
      <c r="AQ1078" s="105"/>
      <c r="AR1078" s="105"/>
      <c r="AS1078" s="105"/>
      <c r="AT1078" s="105"/>
      <c r="AU1078" s="105"/>
      <c r="AV1078" s="105"/>
      <c r="AW1078" s="121"/>
      <c r="AX1078" s="121"/>
      <c r="AY1078" s="121"/>
      <c r="AZ1078" s="107"/>
      <c r="BA1078" s="107"/>
    </row>
    <row r="1079" spans="1:53" ht="15" customHeight="1">
      <c r="A1079" s="242"/>
      <c r="B1079" s="347"/>
      <c r="C1079" s="317"/>
      <c r="D1079" s="348"/>
      <c r="E1079" s="256" t="str">
        <f>IF(B1079="","",L1079+I1079)</f>
        <v/>
      </c>
      <c r="F1079" s="256"/>
      <c r="G1079" s="256"/>
      <c r="H1079" s="256"/>
      <c r="I1079" s="256"/>
      <c r="J1079" s="256"/>
      <c r="K1079" s="256"/>
      <c r="L1079" s="333"/>
      <c r="M1079" s="334"/>
      <c r="N1079" s="336">
        <v>0.1</v>
      </c>
      <c r="O1079" s="268" t="str">
        <f>IF(L1079=0,"",ROUND(L1079*N1079,0))</f>
        <v/>
      </c>
      <c r="P1079" s="338"/>
      <c r="Q1079" s="268" t="str">
        <f>IF(L1079=0,"",L1079+O1079)</f>
        <v/>
      </c>
      <c r="R1079" s="269"/>
      <c r="S1079" s="269"/>
      <c r="T1079" s="46" t="s">
        <v>54</v>
      </c>
      <c r="U1079" s="244"/>
      <c r="V1079" s="245"/>
      <c r="W1079" s="239"/>
      <c r="X1079" s="240"/>
      <c r="Y1079" s="408"/>
      <c r="AC1079" s="2"/>
      <c r="AD1079" s="104"/>
      <c r="AE1079" s="162"/>
      <c r="AF1079" s="162"/>
      <c r="AG1079" s="162"/>
      <c r="AH1079" s="163"/>
      <c r="AI1079" s="163"/>
      <c r="AJ1079" s="163"/>
      <c r="AK1079" s="163"/>
      <c r="AL1079" s="163"/>
      <c r="AM1079" s="163"/>
      <c r="AN1079" s="163"/>
      <c r="AO1079" s="163"/>
      <c r="AP1079" s="163"/>
      <c r="AQ1079" s="164"/>
      <c r="AR1079" s="165"/>
      <c r="AS1079" s="165"/>
      <c r="AT1079" s="163"/>
      <c r="AU1079" s="163"/>
      <c r="AV1079" s="163"/>
      <c r="AW1079" s="51"/>
      <c r="AX1079" s="106"/>
      <c r="AY1079" s="106"/>
      <c r="AZ1079" s="107"/>
      <c r="BA1079" s="107"/>
    </row>
    <row r="1080" spans="1:53" ht="15" customHeight="1" thickBot="1">
      <c r="A1080" s="243"/>
      <c r="B1080" s="349"/>
      <c r="C1080" s="350"/>
      <c r="D1080" s="351"/>
      <c r="E1080" s="257"/>
      <c r="F1080" s="257"/>
      <c r="G1080" s="257"/>
      <c r="H1080" s="257"/>
      <c r="I1080" s="257"/>
      <c r="J1080" s="257"/>
      <c r="K1080" s="257"/>
      <c r="L1080" s="270"/>
      <c r="M1080" s="335"/>
      <c r="N1080" s="337"/>
      <c r="O1080" s="270"/>
      <c r="P1080" s="335"/>
      <c r="Q1080" s="270"/>
      <c r="R1080" s="271"/>
      <c r="S1080" s="271"/>
      <c r="T1080" s="47" t="s">
        <v>55</v>
      </c>
      <c r="U1080" s="244"/>
      <c r="V1080" s="245"/>
      <c r="W1080" s="235"/>
      <c r="X1080" s="236"/>
      <c r="Y1080" s="408"/>
      <c r="AC1080" s="2"/>
      <c r="AD1080" s="104"/>
      <c r="AE1080" s="162"/>
      <c r="AF1080" s="162"/>
      <c r="AG1080" s="162"/>
      <c r="AH1080" s="163"/>
      <c r="AI1080" s="163"/>
      <c r="AJ1080" s="163"/>
      <c r="AK1080" s="163"/>
      <c r="AL1080" s="163"/>
      <c r="AM1080" s="163"/>
      <c r="AN1080" s="163"/>
      <c r="AO1080" s="163"/>
      <c r="AP1080" s="163"/>
      <c r="AQ1080" s="164"/>
      <c r="AR1080" s="165"/>
      <c r="AS1080" s="165"/>
      <c r="AT1080" s="163"/>
      <c r="AU1080" s="163"/>
      <c r="AV1080" s="163"/>
      <c r="AW1080" s="51"/>
      <c r="AX1080" s="106"/>
      <c r="AY1080" s="106"/>
      <c r="AZ1080" s="107"/>
      <c r="BA1080" s="107"/>
    </row>
    <row r="1081" spans="1:53" ht="14.1" customHeight="1">
      <c r="A1081" s="31"/>
      <c r="B1081" s="31"/>
      <c r="C1081" s="32"/>
      <c r="E1081" s="204" t="s">
        <v>56</v>
      </c>
      <c r="F1081" s="206" t="s">
        <v>57</v>
      </c>
      <c r="G1081" s="207"/>
      <c r="H1081" s="207"/>
      <c r="I1081" s="207"/>
      <c r="J1081" s="207"/>
      <c r="K1081" s="208"/>
      <c r="L1081" s="209" t="s">
        <v>69</v>
      </c>
      <c r="M1081" s="210"/>
      <c r="N1081" s="211" t="s">
        <v>38</v>
      </c>
      <c r="O1081" s="209"/>
      <c r="P1081" s="210"/>
      <c r="Q1081" s="211" t="s">
        <v>58</v>
      </c>
      <c r="R1081" s="209"/>
      <c r="S1081" s="209"/>
      <c r="T1081" s="212" t="s">
        <v>59</v>
      </c>
      <c r="U1081" s="213"/>
      <c r="V1081" s="214"/>
      <c r="W1081" s="237"/>
      <c r="X1081" s="238"/>
      <c r="Y1081" s="408"/>
      <c r="AC1081" s="2"/>
      <c r="AD1081" s="71"/>
      <c r="AE1081" s="71"/>
      <c r="AF1081" s="50"/>
      <c r="AG1081" s="2"/>
      <c r="AH1081" s="108"/>
      <c r="AI1081" s="111"/>
      <c r="AJ1081" s="111"/>
      <c r="AK1081" s="111"/>
      <c r="AL1081" s="111"/>
      <c r="AM1081" s="111"/>
      <c r="AN1081" s="111"/>
      <c r="AO1081" s="112"/>
      <c r="AP1081" s="112"/>
      <c r="AQ1081" s="112"/>
      <c r="AR1081" s="112"/>
      <c r="AS1081" s="112"/>
      <c r="AT1081" s="112"/>
      <c r="AU1081" s="112"/>
      <c r="AV1081" s="112"/>
      <c r="AW1081" s="105"/>
      <c r="AX1081" s="105"/>
      <c r="AY1081" s="105"/>
      <c r="AZ1081" s="107"/>
      <c r="BA1081" s="107"/>
    </row>
    <row r="1082" spans="1:53" ht="27.95" customHeight="1">
      <c r="A1082" s="31"/>
      <c r="B1082" s="31"/>
      <c r="C1082" s="32"/>
      <c r="E1082" s="205"/>
      <c r="F1082" s="215"/>
      <c r="G1082" s="216"/>
      <c r="H1082" s="216"/>
      <c r="I1082" s="216"/>
      <c r="J1082" s="216"/>
      <c r="K1082" s="217"/>
      <c r="L1082" s="218"/>
      <c r="M1082" s="219"/>
      <c r="N1082" s="282"/>
      <c r="O1082" s="218"/>
      <c r="P1082" s="219"/>
      <c r="Q1082" s="282"/>
      <c r="R1082" s="218"/>
      <c r="S1082" s="218"/>
      <c r="T1082" s="283"/>
      <c r="U1082" s="284"/>
      <c r="V1082" s="285"/>
      <c r="W1082" s="239"/>
      <c r="X1082" s="240"/>
      <c r="Y1082" s="408"/>
      <c r="AC1082" s="2"/>
      <c r="AD1082" s="71"/>
      <c r="AE1082" s="71"/>
      <c r="AF1082" s="50"/>
      <c r="AG1082" s="2"/>
      <c r="AH1082" s="108"/>
      <c r="AI1082" s="113"/>
      <c r="AJ1082" s="113"/>
      <c r="AK1082" s="113"/>
      <c r="AL1082" s="113"/>
      <c r="AM1082" s="113"/>
      <c r="AN1082" s="113"/>
      <c r="AO1082" s="114"/>
      <c r="AP1082" s="114"/>
      <c r="AQ1082" s="114"/>
      <c r="AR1082" s="114"/>
      <c r="AS1082" s="114"/>
      <c r="AT1082" s="114"/>
      <c r="AU1082" s="114"/>
      <c r="AV1082" s="114"/>
      <c r="AW1082" s="115"/>
      <c r="AX1082" s="115"/>
      <c r="AY1082" s="115"/>
      <c r="AZ1082" s="107"/>
      <c r="BA1082" s="107"/>
    </row>
    <row r="1083" spans="1:53" ht="5.85" customHeight="1">
      <c r="A1083" s="119"/>
      <c r="B1083" s="119"/>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408"/>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19"/>
      <c r="AY1083" s="119"/>
      <c r="AZ1083" s="119"/>
      <c r="BA1083" s="119"/>
    </row>
    <row r="1084" spans="1:53" ht="14.1" customHeight="1">
      <c r="A1084" s="286" t="s">
        <v>44</v>
      </c>
      <c r="B1084" s="287"/>
      <c r="C1084" s="287"/>
      <c r="D1084" s="288"/>
      <c r="E1084" s="352" t="s">
        <v>45</v>
      </c>
      <c r="F1084" s="353"/>
      <c r="G1084" s="353"/>
      <c r="H1084" s="353"/>
      <c r="I1084" s="353"/>
      <c r="J1084" s="353"/>
      <c r="K1084" s="353"/>
      <c r="L1084" s="353"/>
      <c r="M1084" s="353"/>
      <c r="N1084" s="353"/>
      <c r="O1084" s="353"/>
      <c r="P1084" s="353"/>
      <c r="Q1084" s="354"/>
      <c r="R1084" s="292" t="s">
        <v>46</v>
      </c>
      <c r="S1084" s="293"/>
      <c r="T1084" s="294" t="s">
        <v>47</v>
      </c>
      <c r="U1084" s="295"/>
      <c r="V1084" s="296"/>
      <c r="W1084" s="297" t="s">
        <v>48</v>
      </c>
      <c r="X1084" s="298"/>
      <c r="Y1084" s="408"/>
      <c r="AC1084" s="2"/>
      <c r="AD1084" s="105"/>
      <c r="AE1084" s="105"/>
      <c r="AF1084" s="105"/>
      <c r="AG1084" s="105"/>
      <c r="AH1084" s="105"/>
      <c r="AI1084" s="105"/>
      <c r="AJ1084" s="105"/>
      <c r="AK1084" s="105"/>
      <c r="AL1084" s="105"/>
      <c r="AM1084" s="105"/>
      <c r="AN1084" s="105"/>
      <c r="AO1084" s="105"/>
      <c r="AP1084" s="105"/>
      <c r="AQ1084" s="105"/>
      <c r="AR1084" s="105"/>
      <c r="AS1084" s="105"/>
      <c r="AT1084" s="105"/>
      <c r="AU1084" s="105"/>
      <c r="AV1084" s="105"/>
      <c r="AW1084" s="105"/>
      <c r="AX1084" s="105"/>
      <c r="AY1084" s="105"/>
      <c r="AZ1084" s="120"/>
      <c r="BA1084" s="120"/>
    </row>
    <row r="1085" spans="1:53" ht="20.100000000000001" customHeight="1" thickBot="1">
      <c r="A1085" s="339"/>
      <c r="B1085" s="340"/>
      <c r="C1085" s="340"/>
      <c r="D1085" s="341"/>
      <c r="E1085" s="272"/>
      <c r="F1085" s="273"/>
      <c r="G1085" s="273"/>
      <c r="H1085" s="273"/>
      <c r="I1085" s="273"/>
      <c r="J1085" s="273"/>
      <c r="K1085" s="273"/>
      <c r="L1085" s="273"/>
      <c r="M1085" s="273"/>
      <c r="N1085" s="273"/>
      <c r="O1085" s="273"/>
      <c r="P1085" s="273"/>
      <c r="Q1085" s="274"/>
      <c r="R1085" s="339"/>
      <c r="S1085" s="340"/>
      <c r="T1085" s="342"/>
      <c r="U1085" s="343"/>
      <c r="V1085" s="344"/>
      <c r="W1085" s="235"/>
      <c r="X1085" s="236"/>
      <c r="Y1085" s="408"/>
      <c r="AC1085" s="2"/>
      <c r="AD1085" s="109"/>
      <c r="AE1085" s="109"/>
      <c r="AF1085" s="109"/>
      <c r="AG1085" s="109"/>
      <c r="AH1085" s="110"/>
      <c r="AI1085" s="110"/>
      <c r="AJ1085" s="110"/>
      <c r="AK1085" s="110"/>
      <c r="AL1085" s="110"/>
      <c r="AM1085" s="110"/>
      <c r="AN1085" s="110"/>
      <c r="AO1085" s="110"/>
      <c r="AP1085" s="110"/>
      <c r="AQ1085" s="110"/>
      <c r="AR1085" s="110"/>
      <c r="AS1085" s="110"/>
      <c r="AT1085" s="110"/>
      <c r="AU1085" s="106"/>
      <c r="AV1085" s="106"/>
      <c r="AW1085" s="121"/>
      <c r="AX1085" s="121"/>
      <c r="AY1085" s="121"/>
      <c r="AZ1085" s="107"/>
      <c r="BA1085" s="107"/>
    </row>
    <row r="1086" spans="1:53" ht="14.1" customHeight="1">
      <c r="A1086" s="241" t="s">
        <v>49</v>
      </c>
      <c r="B1086" s="220" t="s">
        <v>50</v>
      </c>
      <c r="C1086" s="220"/>
      <c r="D1086" s="220"/>
      <c r="E1086" s="220" t="s">
        <v>51</v>
      </c>
      <c r="F1086" s="220"/>
      <c r="G1086" s="220"/>
      <c r="H1086" s="220"/>
      <c r="I1086" s="221" t="s">
        <v>68</v>
      </c>
      <c r="J1086" s="221"/>
      <c r="K1086" s="221"/>
      <c r="L1086" s="220" t="s">
        <v>52</v>
      </c>
      <c r="M1086" s="220"/>
      <c r="N1086" s="246" t="s">
        <v>38</v>
      </c>
      <c r="O1086" s="247"/>
      <c r="P1086" s="248"/>
      <c r="Q1086" s="246" t="s">
        <v>39</v>
      </c>
      <c r="R1086" s="247"/>
      <c r="S1086" s="249"/>
      <c r="T1086" s="345"/>
      <c r="U1086" s="345"/>
      <c r="V1086" s="346"/>
      <c r="W1086" s="237"/>
      <c r="X1086" s="238"/>
      <c r="Y1086" s="408"/>
      <c r="AC1086" s="2"/>
      <c r="AD1086" s="104"/>
      <c r="AE1086" s="105"/>
      <c r="AF1086" s="105"/>
      <c r="AG1086" s="105"/>
      <c r="AH1086" s="105"/>
      <c r="AI1086" s="105"/>
      <c r="AJ1086" s="105"/>
      <c r="AK1086" s="105"/>
      <c r="AL1086" s="161"/>
      <c r="AM1086" s="161"/>
      <c r="AN1086" s="161"/>
      <c r="AO1086" s="105"/>
      <c r="AP1086" s="105"/>
      <c r="AQ1086" s="105"/>
      <c r="AR1086" s="105"/>
      <c r="AS1086" s="105"/>
      <c r="AT1086" s="105"/>
      <c r="AU1086" s="105"/>
      <c r="AV1086" s="105"/>
      <c r="AW1086" s="121"/>
      <c r="AX1086" s="121"/>
      <c r="AY1086" s="121"/>
      <c r="AZ1086" s="107"/>
      <c r="BA1086" s="107"/>
    </row>
    <row r="1087" spans="1:53" ht="15" customHeight="1">
      <c r="A1087" s="242"/>
      <c r="B1087" s="347"/>
      <c r="C1087" s="317"/>
      <c r="D1087" s="348"/>
      <c r="E1087" s="256" t="str">
        <f>IF(B1087="","",L1087+I1087)</f>
        <v/>
      </c>
      <c r="F1087" s="256"/>
      <c r="G1087" s="256"/>
      <c r="H1087" s="256"/>
      <c r="I1087" s="256"/>
      <c r="J1087" s="256"/>
      <c r="K1087" s="256"/>
      <c r="L1087" s="333"/>
      <c r="M1087" s="334"/>
      <c r="N1087" s="336">
        <v>0.1</v>
      </c>
      <c r="O1087" s="268" t="str">
        <f>IF(L1087=0,"",ROUND(L1087*N1087,0))</f>
        <v/>
      </c>
      <c r="P1087" s="338"/>
      <c r="Q1087" s="268" t="str">
        <f>IF(L1087=0,"",L1087+O1087)</f>
        <v/>
      </c>
      <c r="R1087" s="269"/>
      <c r="S1087" s="269"/>
      <c r="T1087" s="46" t="s">
        <v>54</v>
      </c>
      <c r="U1087" s="244"/>
      <c r="V1087" s="245"/>
      <c r="W1087" s="239"/>
      <c r="X1087" s="240"/>
      <c r="Y1087" s="408"/>
      <c r="AC1087" s="2"/>
      <c r="AD1087" s="104"/>
      <c r="AE1087" s="162"/>
      <c r="AF1087" s="162"/>
      <c r="AG1087" s="162"/>
      <c r="AH1087" s="163"/>
      <c r="AI1087" s="163"/>
      <c r="AJ1087" s="163"/>
      <c r="AK1087" s="163"/>
      <c r="AL1087" s="163"/>
      <c r="AM1087" s="163"/>
      <c r="AN1087" s="163"/>
      <c r="AO1087" s="163"/>
      <c r="AP1087" s="163"/>
      <c r="AQ1087" s="164"/>
      <c r="AR1087" s="165"/>
      <c r="AS1087" s="165"/>
      <c r="AT1087" s="163"/>
      <c r="AU1087" s="163"/>
      <c r="AV1087" s="163"/>
      <c r="AW1087" s="51"/>
      <c r="AX1087" s="106"/>
      <c r="AY1087" s="106"/>
      <c r="AZ1087" s="107"/>
      <c r="BA1087" s="107"/>
    </row>
    <row r="1088" spans="1:53" ht="15" customHeight="1" thickBot="1">
      <c r="A1088" s="243"/>
      <c r="B1088" s="349"/>
      <c r="C1088" s="350"/>
      <c r="D1088" s="351"/>
      <c r="E1088" s="257"/>
      <c r="F1088" s="257"/>
      <c r="G1088" s="257"/>
      <c r="H1088" s="257"/>
      <c r="I1088" s="257"/>
      <c r="J1088" s="257"/>
      <c r="K1088" s="257"/>
      <c r="L1088" s="270"/>
      <c r="M1088" s="335"/>
      <c r="N1088" s="337"/>
      <c r="O1088" s="270"/>
      <c r="P1088" s="335"/>
      <c r="Q1088" s="270"/>
      <c r="R1088" s="271"/>
      <c r="S1088" s="271"/>
      <c r="T1088" s="47" t="s">
        <v>55</v>
      </c>
      <c r="U1088" s="244"/>
      <c r="V1088" s="245"/>
      <c r="W1088" s="235"/>
      <c r="X1088" s="236"/>
      <c r="Y1088" s="408"/>
      <c r="AC1088" s="2"/>
      <c r="AD1088" s="104"/>
      <c r="AE1088" s="162"/>
      <c r="AF1088" s="162"/>
      <c r="AG1088" s="162"/>
      <c r="AH1088" s="163"/>
      <c r="AI1088" s="163"/>
      <c r="AJ1088" s="163"/>
      <c r="AK1088" s="163"/>
      <c r="AL1088" s="163"/>
      <c r="AM1088" s="163"/>
      <c r="AN1088" s="163"/>
      <c r="AO1088" s="163"/>
      <c r="AP1088" s="163"/>
      <c r="AQ1088" s="164"/>
      <c r="AR1088" s="165"/>
      <c r="AS1088" s="165"/>
      <c r="AT1088" s="163"/>
      <c r="AU1088" s="163"/>
      <c r="AV1088" s="163"/>
      <c r="AW1088" s="51"/>
      <c r="AX1088" s="106"/>
      <c r="AY1088" s="106"/>
      <c r="AZ1088" s="107"/>
      <c r="BA1088" s="107"/>
    </row>
    <row r="1089" spans="1:54" ht="14.1" customHeight="1">
      <c r="A1089" s="31"/>
      <c r="B1089" s="31"/>
      <c r="C1089" s="32"/>
      <c r="E1089" s="204" t="s">
        <v>56</v>
      </c>
      <c r="F1089" s="206" t="s">
        <v>57</v>
      </c>
      <c r="G1089" s="207"/>
      <c r="H1089" s="207"/>
      <c r="I1089" s="207"/>
      <c r="J1089" s="207"/>
      <c r="K1089" s="208"/>
      <c r="L1089" s="209" t="s">
        <v>69</v>
      </c>
      <c r="M1089" s="210"/>
      <c r="N1089" s="211" t="s">
        <v>38</v>
      </c>
      <c r="O1089" s="209"/>
      <c r="P1089" s="210"/>
      <c r="Q1089" s="211" t="s">
        <v>58</v>
      </c>
      <c r="R1089" s="209"/>
      <c r="S1089" s="209"/>
      <c r="T1089" s="212" t="s">
        <v>59</v>
      </c>
      <c r="U1089" s="213"/>
      <c r="V1089" s="214"/>
      <c r="W1089" s="237"/>
      <c r="X1089" s="238"/>
      <c r="Y1089" s="408"/>
      <c r="AC1089" s="2"/>
      <c r="AD1089" s="71"/>
      <c r="AE1089" s="71"/>
      <c r="AF1089" s="50"/>
      <c r="AG1089" s="2"/>
      <c r="AH1089" s="108"/>
      <c r="AI1089" s="111"/>
      <c r="AJ1089" s="111"/>
      <c r="AK1089" s="111"/>
      <c r="AL1089" s="111"/>
      <c r="AM1089" s="111"/>
      <c r="AN1089" s="111"/>
      <c r="AO1089" s="112"/>
      <c r="AP1089" s="112"/>
      <c r="AQ1089" s="112"/>
      <c r="AR1089" s="112"/>
      <c r="AS1089" s="112"/>
      <c r="AT1089" s="112"/>
      <c r="AU1089" s="112"/>
      <c r="AV1089" s="112"/>
      <c r="AW1089" s="105"/>
      <c r="AX1089" s="105"/>
      <c r="AY1089" s="105"/>
      <c r="AZ1089" s="107"/>
      <c r="BA1089" s="107"/>
    </row>
    <row r="1090" spans="1:54" ht="27.95" customHeight="1">
      <c r="A1090" s="31"/>
      <c r="B1090" s="31"/>
      <c r="C1090" s="32"/>
      <c r="E1090" s="205"/>
      <c r="F1090" s="215"/>
      <c r="G1090" s="216"/>
      <c r="H1090" s="216"/>
      <c r="I1090" s="216"/>
      <c r="J1090" s="216"/>
      <c r="K1090" s="217"/>
      <c r="L1090" s="218"/>
      <c r="M1090" s="219"/>
      <c r="N1090" s="282"/>
      <c r="O1090" s="218"/>
      <c r="P1090" s="219"/>
      <c r="Q1090" s="282"/>
      <c r="R1090" s="218"/>
      <c r="S1090" s="218"/>
      <c r="T1090" s="283"/>
      <c r="U1090" s="284"/>
      <c r="V1090" s="285"/>
      <c r="W1090" s="239"/>
      <c r="X1090" s="240"/>
      <c r="Y1090" s="408"/>
      <c r="AC1090" s="2"/>
      <c r="AD1090" s="71"/>
      <c r="AE1090" s="71"/>
      <c r="AF1090" s="50"/>
      <c r="AG1090" s="2"/>
      <c r="AH1090" s="108"/>
      <c r="AI1090" s="113"/>
      <c r="AJ1090" s="113"/>
      <c r="AK1090" s="113"/>
      <c r="AL1090" s="113"/>
      <c r="AM1090" s="113"/>
      <c r="AN1090" s="113"/>
      <c r="AO1090" s="114"/>
      <c r="AP1090" s="114"/>
      <c r="AQ1090" s="114"/>
      <c r="AR1090" s="114"/>
      <c r="AS1090" s="114"/>
      <c r="AT1090" s="114"/>
      <c r="AU1090" s="114"/>
      <c r="AV1090" s="114"/>
      <c r="AW1090" s="115"/>
      <c r="AX1090" s="115"/>
      <c r="AY1090" s="115"/>
      <c r="AZ1090" s="107"/>
      <c r="BA1090" s="107"/>
    </row>
    <row r="1091" spans="1:54" ht="30" customHeight="1">
      <c r="A1091" s="48"/>
      <c r="B1091" s="48"/>
      <c r="C1091" s="48"/>
      <c r="D1091" s="48"/>
      <c r="E1091" s="48"/>
      <c r="F1091" s="48"/>
      <c r="G1091" s="48"/>
      <c r="H1091" s="48"/>
      <c r="I1091" s="48"/>
      <c r="J1091" s="48"/>
      <c r="K1091" s="48"/>
      <c r="L1091" s="48"/>
      <c r="M1091" s="48"/>
      <c r="N1091" s="48"/>
      <c r="O1091" s="97"/>
      <c r="P1091" s="97"/>
      <c r="Q1091" s="48"/>
      <c r="R1091" s="48"/>
      <c r="S1091" s="48"/>
      <c r="T1091" s="48"/>
      <c r="U1091" s="48"/>
      <c r="V1091" s="48"/>
      <c r="W1091" s="48"/>
      <c r="X1091" s="48"/>
      <c r="Y1091" s="408" t="s">
        <v>106</v>
      </c>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19"/>
      <c r="AY1091" s="119"/>
      <c r="AZ1091" s="119"/>
      <c r="BA1091" s="119"/>
      <c r="BB1091" s="119"/>
    </row>
    <row r="1092" spans="1:54" ht="14.1" customHeight="1">
      <c r="A1092" s="286" t="s">
        <v>44</v>
      </c>
      <c r="B1092" s="287"/>
      <c r="C1092" s="287"/>
      <c r="D1092" s="288"/>
      <c r="E1092" s="352" t="s">
        <v>45</v>
      </c>
      <c r="F1092" s="353"/>
      <c r="G1092" s="353"/>
      <c r="H1092" s="353"/>
      <c r="I1092" s="353"/>
      <c r="J1092" s="353"/>
      <c r="K1092" s="353"/>
      <c r="L1092" s="353"/>
      <c r="M1092" s="353"/>
      <c r="N1092" s="353"/>
      <c r="O1092" s="353"/>
      <c r="P1092" s="353"/>
      <c r="Q1092" s="354"/>
      <c r="R1092" s="292" t="s">
        <v>46</v>
      </c>
      <c r="S1092" s="293"/>
      <c r="T1092" s="294" t="s">
        <v>47</v>
      </c>
      <c r="U1092" s="295"/>
      <c r="V1092" s="296"/>
      <c r="W1092" s="297" t="s">
        <v>48</v>
      </c>
      <c r="X1092" s="298"/>
      <c r="Y1092" s="408"/>
      <c r="AC1092" s="2"/>
      <c r="AD1092" s="105"/>
      <c r="AE1092" s="105"/>
      <c r="AF1092" s="105"/>
      <c r="AG1092" s="105"/>
      <c r="AH1092" s="105"/>
      <c r="AI1092" s="105"/>
      <c r="AJ1092" s="105"/>
      <c r="AK1092" s="105"/>
      <c r="AL1092" s="105"/>
      <c r="AM1092" s="105"/>
      <c r="AN1092" s="105"/>
      <c r="AO1092" s="105"/>
      <c r="AP1092" s="105"/>
      <c r="AQ1092" s="105"/>
      <c r="AR1092" s="105"/>
      <c r="AS1092" s="105"/>
      <c r="AT1092" s="105"/>
      <c r="AU1092" s="105"/>
      <c r="AV1092" s="105"/>
      <c r="AW1092" s="105"/>
      <c r="AX1092" s="105"/>
      <c r="AY1092" s="105"/>
      <c r="AZ1092" s="120"/>
      <c r="BA1092" s="120"/>
    </row>
    <row r="1093" spans="1:54" ht="20.100000000000001" customHeight="1" thickBot="1">
      <c r="A1093" s="339"/>
      <c r="B1093" s="340"/>
      <c r="C1093" s="340"/>
      <c r="D1093" s="341"/>
      <c r="E1093" s="272"/>
      <c r="F1093" s="273"/>
      <c r="G1093" s="273"/>
      <c r="H1093" s="273"/>
      <c r="I1093" s="273"/>
      <c r="J1093" s="273"/>
      <c r="K1093" s="273"/>
      <c r="L1093" s="273"/>
      <c r="M1093" s="273"/>
      <c r="N1093" s="273"/>
      <c r="O1093" s="273"/>
      <c r="P1093" s="273"/>
      <c r="Q1093" s="274"/>
      <c r="R1093" s="339"/>
      <c r="S1093" s="340"/>
      <c r="T1093" s="342"/>
      <c r="U1093" s="343"/>
      <c r="V1093" s="344"/>
      <c r="W1093" s="235"/>
      <c r="X1093" s="236"/>
      <c r="Y1093" s="408"/>
      <c r="AC1093" s="2"/>
      <c r="AD1093" s="109"/>
      <c r="AE1093" s="109"/>
      <c r="AF1093" s="109"/>
      <c r="AG1093" s="109"/>
      <c r="AH1093" s="110"/>
      <c r="AI1093" s="110"/>
      <c r="AJ1093" s="110"/>
      <c r="AK1093" s="110"/>
      <c r="AL1093" s="110"/>
      <c r="AM1093" s="110"/>
      <c r="AN1093" s="110"/>
      <c r="AO1093" s="110"/>
      <c r="AP1093" s="110"/>
      <c r="AQ1093" s="110"/>
      <c r="AR1093" s="110"/>
      <c r="AS1093" s="110"/>
      <c r="AT1093" s="110"/>
      <c r="AU1093" s="106"/>
      <c r="AV1093" s="106"/>
      <c r="AW1093" s="121"/>
      <c r="AX1093" s="121"/>
      <c r="AY1093" s="121"/>
      <c r="AZ1093" s="107"/>
      <c r="BA1093" s="107"/>
    </row>
    <row r="1094" spans="1:54" ht="14.1" customHeight="1">
      <c r="A1094" s="241" t="s">
        <v>49</v>
      </c>
      <c r="B1094" s="220" t="s">
        <v>50</v>
      </c>
      <c r="C1094" s="220"/>
      <c r="D1094" s="220"/>
      <c r="E1094" s="220" t="s">
        <v>51</v>
      </c>
      <c r="F1094" s="220"/>
      <c r="G1094" s="220"/>
      <c r="H1094" s="220"/>
      <c r="I1094" s="221" t="s">
        <v>68</v>
      </c>
      <c r="J1094" s="221"/>
      <c r="K1094" s="221"/>
      <c r="L1094" s="220" t="s">
        <v>52</v>
      </c>
      <c r="M1094" s="220"/>
      <c r="N1094" s="246" t="s">
        <v>38</v>
      </c>
      <c r="O1094" s="247"/>
      <c r="P1094" s="248"/>
      <c r="Q1094" s="246" t="s">
        <v>39</v>
      </c>
      <c r="R1094" s="247"/>
      <c r="S1094" s="249"/>
      <c r="T1094" s="345"/>
      <c r="U1094" s="345"/>
      <c r="V1094" s="346"/>
      <c r="W1094" s="237"/>
      <c r="X1094" s="238"/>
      <c r="Y1094" s="408"/>
      <c r="AC1094" s="2"/>
      <c r="AD1094" s="104"/>
      <c r="AE1094" s="105"/>
      <c r="AF1094" s="105"/>
      <c r="AG1094" s="105"/>
      <c r="AH1094" s="105"/>
      <c r="AI1094" s="105"/>
      <c r="AJ1094" s="105"/>
      <c r="AK1094" s="105"/>
      <c r="AL1094" s="161"/>
      <c r="AM1094" s="161"/>
      <c r="AN1094" s="161"/>
      <c r="AO1094" s="105"/>
      <c r="AP1094" s="105"/>
      <c r="AQ1094" s="105"/>
      <c r="AR1094" s="105"/>
      <c r="AS1094" s="105"/>
      <c r="AT1094" s="105"/>
      <c r="AU1094" s="105"/>
      <c r="AV1094" s="105"/>
      <c r="AW1094" s="121"/>
      <c r="AX1094" s="121"/>
      <c r="AY1094" s="121"/>
      <c r="AZ1094" s="107"/>
      <c r="BA1094" s="107"/>
    </row>
    <row r="1095" spans="1:54" ht="15" customHeight="1">
      <c r="A1095" s="242"/>
      <c r="B1095" s="347"/>
      <c r="C1095" s="317"/>
      <c r="D1095" s="348"/>
      <c r="E1095" s="256" t="str">
        <f>IF(B1095="","",L1095+I1095)</f>
        <v/>
      </c>
      <c r="F1095" s="256"/>
      <c r="G1095" s="256"/>
      <c r="H1095" s="256"/>
      <c r="I1095" s="256"/>
      <c r="J1095" s="256"/>
      <c r="K1095" s="256"/>
      <c r="L1095" s="333"/>
      <c r="M1095" s="334"/>
      <c r="N1095" s="336">
        <v>0.1</v>
      </c>
      <c r="O1095" s="268" t="str">
        <f>IF(L1095=0,"",ROUND(L1095*N1095,0))</f>
        <v/>
      </c>
      <c r="P1095" s="338"/>
      <c r="Q1095" s="268" t="str">
        <f>IF(L1095=0,"",L1095+O1095)</f>
        <v/>
      </c>
      <c r="R1095" s="269"/>
      <c r="S1095" s="269"/>
      <c r="T1095" s="46" t="s">
        <v>54</v>
      </c>
      <c r="U1095" s="244"/>
      <c r="V1095" s="245"/>
      <c r="W1095" s="239"/>
      <c r="X1095" s="240"/>
      <c r="Y1095" s="408"/>
      <c r="AC1095" s="2"/>
      <c r="AD1095" s="104"/>
      <c r="AE1095" s="162"/>
      <c r="AF1095" s="162"/>
      <c r="AG1095" s="162"/>
      <c r="AH1095" s="163"/>
      <c r="AI1095" s="163"/>
      <c r="AJ1095" s="163"/>
      <c r="AK1095" s="163"/>
      <c r="AL1095" s="163"/>
      <c r="AM1095" s="163"/>
      <c r="AN1095" s="163"/>
      <c r="AO1095" s="163"/>
      <c r="AP1095" s="163"/>
      <c r="AQ1095" s="164"/>
      <c r="AR1095" s="165"/>
      <c r="AS1095" s="165"/>
      <c r="AT1095" s="163"/>
      <c r="AU1095" s="163"/>
      <c r="AV1095" s="163"/>
      <c r="AW1095" s="51"/>
      <c r="AX1095" s="106"/>
      <c r="AY1095" s="106"/>
      <c r="AZ1095" s="107"/>
      <c r="BA1095" s="107"/>
    </row>
    <row r="1096" spans="1:54" ht="15" customHeight="1" thickBot="1">
      <c r="A1096" s="243"/>
      <c r="B1096" s="349"/>
      <c r="C1096" s="350"/>
      <c r="D1096" s="351"/>
      <c r="E1096" s="257"/>
      <c r="F1096" s="257"/>
      <c r="G1096" s="257"/>
      <c r="H1096" s="257"/>
      <c r="I1096" s="257"/>
      <c r="J1096" s="257"/>
      <c r="K1096" s="257"/>
      <c r="L1096" s="270"/>
      <c r="M1096" s="335"/>
      <c r="N1096" s="337"/>
      <c r="O1096" s="270"/>
      <c r="P1096" s="335"/>
      <c r="Q1096" s="270"/>
      <c r="R1096" s="271"/>
      <c r="S1096" s="271"/>
      <c r="T1096" s="47" t="s">
        <v>55</v>
      </c>
      <c r="U1096" s="244"/>
      <c r="V1096" s="245"/>
      <c r="W1096" s="235"/>
      <c r="X1096" s="236"/>
      <c r="Y1096" s="408"/>
      <c r="AC1096" s="2"/>
      <c r="AD1096" s="104"/>
      <c r="AE1096" s="162"/>
      <c r="AF1096" s="162"/>
      <c r="AG1096" s="162"/>
      <c r="AH1096" s="163"/>
      <c r="AI1096" s="163"/>
      <c r="AJ1096" s="163"/>
      <c r="AK1096" s="163"/>
      <c r="AL1096" s="163"/>
      <c r="AM1096" s="163"/>
      <c r="AN1096" s="163"/>
      <c r="AO1096" s="163"/>
      <c r="AP1096" s="163"/>
      <c r="AQ1096" s="164"/>
      <c r="AR1096" s="165"/>
      <c r="AS1096" s="165"/>
      <c r="AT1096" s="163"/>
      <c r="AU1096" s="163"/>
      <c r="AV1096" s="163"/>
      <c r="AW1096" s="51"/>
      <c r="AX1096" s="106"/>
      <c r="AY1096" s="106"/>
      <c r="AZ1096" s="107"/>
      <c r="BA1096" s="107"/>
    </row>
    <row r="1097" spans="1:54" ht="14.1" customHeight="1">
      <c r="A1097" s="31"/>
      <c r="B1097" s="31"/>
      <c r="C1097" s="32"/>
      <c r="E1097" s="204" t="s">
        <v>56</v>
      </c>
      <c r="F1097" s="206" t="s">
        <v>57</v>
      </c>
      <c r="G1097" s="207"/>
      <c r="H1097" s="207"/>
      <c r="I1097" s="207"/>
      <c r="J1097" s="207"/>
      <c r="K1097" s="208"/>
      <c r="L1097" s="209" t="s">
        <v>69</v>
      </c>
      <c r="M1097" s="210"/>
      <c r="N1097" s="211" t="s">
        <v>38</v>
      </c>
      <c r="O1097" s="209"/>
      <c r="P1097" s="210"/>
      <c r="Q1097" s="211" t="s">
        <v>58</v>
      </c>
      <c r="R1097" s="209"/>
      <c r="S1097" s="209"/>
      <c r="T1097" s="212" t="s">
        <v>59</v>
      </c>
      <c r="U1097" s="213"/>
      <c r="V1097" s="214"/>
      <c r="W1097" s="237"/>
      <c r="X1097" s="238"/>
      <c r="Y1097" s="408"/>
      <c r="AC1097" s="2"/>
      <c r="AD1097" s="71"/>
      <c r="AE1097" s="71"/>
      <c r="AF1097" s="50"/>
      <c r="AG1097" s="2"/>
      <c r="AH1097" s="108"/>
      <c r="AI1097" s="111"/>
      <c r="AJ1097" s="111"/>
      <c r="AK1097" s="111"/>
      <c r="AL1097" s="111"/>
      <c r="AM1097" s="111"/>
      <c r="AN1097" s="111"/>
      <c r="AO1097" s="112"/>
      <c r="AP1097" s="112"/>
      <c r="AQ1097" s="112"/>
      <c r="AR1097" s="112"/>
      <c r="AS1097" s="112"/>
      <c r="AT1097" s="112"/>
      <c r="AU1097" s="112"/>
      <c r="AV1097" s="112"/>
      <c r="AW1097" s="105"/>
      <c r="AX1097" s="105"/>
      <c r="AY1097" s="105"/>
      <c r="AZ1097" s="107"/>
      <c r="BA1097" s="107"/>
    </row>
    <row r="1098" spans="1:54" ht="27.95" customHeight="1">
      <c r="A1098" s="31"/>
      <c r="B1098" s="31"/>
      <c r="C1098" s="32"/>
      <c r="E1098" s="205"/>
      <c r="F1098" s="215"/>
      <c r="G1098" s="216"/>
      <c r="H1098" s="216"/>
      <c r="I1098" s="216"/>
      <c r="J1098" s="216"/>
      <c r="K1098" s="217"/>
      <c r="L1098" s="218"/>
      <c r="M1098" s="219"/>
      <c r="N1098" s="282"/>
      <c r="O1098" s="218"/>
      <c r="P1098" s="219"/>
      <c r="Q1098" s="282"/>
      <c r="R1098" s="218"/>
      <c r="S1098" s="218"/>
      <c r="T1098" s="283"/>
      <c r="U1098" s="284"/>
      <c r="V1098" s="285"/>
      <c r="W1098" s="239"/>
      <c r="X1098" s="240"/>
      <c r="Y1098" s="408"/>
      <c r="AC1098" s="2"/>
      <c r="AD1098" s="71"/>
      <c r="AE1098" s="71"/>
      <c r="AF1098" s="50"/>
      <c r="AG1098" s="2"/>
      <c r="AH1098" s="108"/>
      <c r="AI1098" s="113"/>
      <c r="AJ1098" s="113"/>
      <c r="AK1098" s="113"/>
      <c r="AL1098" s="113"/>
      <c r="AM1098" s="113"/>
      <c r="AN1098" s="113"/>
      <c r="AO1098" s="114"/>
      <c r="AP1098" s="114"/>
      <c r="AQ1098" s="114"/>
      <c r="AR1098" s="114"/>
      <c r="AS1098" s="114"/>
      <c r="AT1098" s="114"/>
      <c r="AU1098" s="114"/>
      <c r="AV1098" s="114"/>
      <c r="AW1098" s="115"/>
      <c r="AX1098" s="115"/>
      <c r="AY1098" s="115"/>
      <c r="AZ1098" s="107"/>
      <c r="BA1098" s="107"/>
    </row>
    <row r="1099" spans="1:54" ht="5.85" customHeight="1">
      <c r="A1099" s="119"/>
      <c r="B1099" s="119"/>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408"/>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19"/>
      <c r="AY1099" s="119"/>
      <c r="AZ1099" s="119"/>
      <c r="BA1099" s="119"/>
    </row>
    <row r="1100" spans="1:54" ht="14.1" customHeight="1">
      <c r="A1100" s="286" t="s">
        <v>44</v>
      </c>
      <c r="B1100" s="287"/>
      <c r="C1100" s="287"/>
      <c r="D1100" s="288"/>
      <c r="E1100" s="352" t="s">
        <v>45</v>
      </c>
      <c r="F1100" s="353"/>
      <c r="G1100" s="353"/>
      <c r="H1100" s="353"/>
      <c r="I1100" s="353"/>
      <c r="J1100" s="353"/>
      <c r="K1100" s="353"/>
      <c r="L1100" s="353"/>
      <c r="M1100" s="353"/>
      <c r="N1100" s="353"/>
      <c r="O1100" s="353"/>
      <c r="P1100" s="353"/>
      <c r="Q1100" s="354"/>
      <c r="R1100" s="292" t="s">
        <v>46</v>
      </c>
      <c r="S1100" s="293"/>
      <c r="T1100" s="294" t="s">
        <v>47</v>
      </c>
      <c r="U1100" s="295"/>
      <c r="V1100" s="296"/>
      <c r="W1100" s="297" t="s">
        <v>48</v>
      </c>
      <c r="X1100" s="298"/>
      <c r="Y1100" s="408"/>
      <c r="AC1100" s="2"/>
      <c r="AD1100" s="105"/>
      <c r="AE1100" s="105"/>
      <c r="AF1100" s="105"/>
      <c r="AG1100" s="105"/>
      <c r="AH1100" s="105"/>
      <c r="AI1100" s="105"/>
      <c r="AJ1100" s="105"/>
      <c r="AK1100" s="105"/>
      <c r="AL1100" s="105"/>
      <c r="AM1100" s="105"/>
      <c r="AN1100" s="105"/>
      <c r="AO1100" s="105"/>
      <c r="AP1100" s="105"/>
      <c r="AQ1100" s="105"/>
      <c r="AR1100" s="105"/>
      <c r="AS1100" s="105"/>
      <c r="AT1100" s="105"/>
      <c r="AU1100" s="105"/>
      <c r="AV1100" s="105"/>
      <c r="AW1100" s="105"/>
      <c r="AX1100" s="105"/>
      <c r="AY1100" s="105"/>
      <c r="AZ1100" s="120"/>
      <c r="BA1100" s="120"/>
    </row>
    <row r="1101" spans="1:54" ht="20.100000000000001" customHeight="1" thickBot="1">
      <c r="A1101" s="339"/>
      <c r="B1101" s="340"/>
      <c r="C1101" s="340"/>
      <c r="D1101" s="341"/>
      <c r="E1101" s="272"/>
      <c r="F1101" s="273"/>
      <c r="G1101" s="273"/>
      <c r="H1101" s="273"/>
      <c r="I1101" s="273"/>
      <c r="J1101" s="273"/>
      <c r="K1101" s="273"/>
      <c r="L1101" s="273"/>
      <c r="M1101" s="273"/>
      <c r="N1101" s="273"/>
      <c r="O1101" s="273"/>
      <c r="P1101" s="273"/>
      <c r="Q1101" s="274"/>
      <c r="R1101" s="339"/>
      <c r="S1101" s="340"/>
      <c r="T1101" s="342"/>
      <c r="U1101" s="343"/>
      <c r="V1101" s="344"/>
      <c r="W1101" s="235"/>
      <c r="X1101" s="236"/>
      <c r="Y1101" s="408"/>
      <c r="AC1101" s="2"/>
      <c r="AD1101" s="109"/>
      <c r="AE1101" s="109"/>
      <c r="AF1101" s="109"/>
      <c r="AG1101" s="109"/>
      <c r="AH1101" s="110"/>
      <c r="AI1101" s="110"/>
      <c r="AJ1101" s="110"/>
      <c r="AK1101" s="110"/>
      <c r="AL1101" s="110"/>
      <c r="AM1101" s="110"/>
      <c r="AN1101" s="110"/>
      <c r="AO1101" s="110"/>
      <c r="AP1101" s="110"/>
      <c r="AQ1101" s="110"/>
      <c r="AR1101" s="110"/>
      <c r="AS1101" s="110"/>
      <c r="AT1101" s="110"/>
      <c r="AU1101" s="106"/>
      <c r="AV1101" s="106"/>
      <c r="AW1101" s="121"/>
      <c r="AX1101" s="121"/>
      <c r="AY1101" s="121"/>
      <c r="AZ1101" s="107"/>
      <c r="BA1101" s="107"/>
    </row>
    <row r="1102" spans="1:54" ht="14.1" customHeight="1">
      <c r="A1102" s="241" t="s">
        <v>49</v>
      </c>
      <c r="B1102" s="220" t="s">
        <v>50</v>
      </c>
      <c r="C1102" s="220"/>
      <c r="D1102" s="220"/>
      <c r="E1102" s="220" t="s">
        <v>51</v>
      </c>
      <c r="F1102" s="220"/>
      <c r="G1102" s="220"/>
      <c r="H1102" s="220"/>
      <c r="I1102" s="221" t="s">
        <v>68</v>
      </c>
      <c r="J1102" s="221"/>
      <c r="K1102" s="221"/>
      <c r="L1102" s="220" t="s">
        <v>52</v>
      </c>
      <c r="M1102" s="220"/>
      <c r="N1102" s="246" t="s">
        <v>38</v>
      </c>
      <c r="O1102" s="247"/>
      <c r="P1102" s="248"/>
      <c r="Q1102" s="246" t="s">
        <v>39</v>
      </c>
      <c r="R1102" s="247"/>
      <c r="S1102" s="249"/>
      <c r="T1102" s="345"/>
      <c r="U1102" s="345"/>
      <c r="V1102" s="346"/>
      <c r="W1102" s="237"/>
      <c r="X1102" s="238"/>
      <c r="Y1102" s="408"/>
      <c r="AC1102" s="2"/>
      <c r="AD1102" s="104"/>
      <c r="AE1102" s="105"/>
      <c r="AF1102" s="105"/>
      <c r="AG1102" s="105"/>
      <c r="AH1102" s="105"/>
      <c r="AI1102" s="105"/>
      <c r="AJ1102" s="105"/>
      <c r="AK1102" s="105"/>
      <c r="AL1102" s="161"/>
      <c r="AM1102" s="161"/>
      <c r="AN1102" s="161"/>
      <c r="AO1102" s="105"/>
      <c r="AP1102" s="105"/>
      <c r="AQ1102" s="105"/>
      <c r="AR1102" s="105"/>
      <c r="AS1102" s="105"/>
      <c r="AT1102" s="105"/>
      <c r="AU1102" s="105"/>
      <c r="AV1102" s="105"/>
      <c r="AW1102" s="121"/>
      <c r="AX1102" s="121"/>
      <c r="AY1102" s="121"/>
      <c r="AZ1102" s="107"/>
      <c r="BA1102" s="107"/>
    </row>
    <row r="1103" spans="1:54" ht="15" customHeight="1">
      <c r="A1103" s="242"/>
      <c r="B1103" s="347"/>
      <c r="C1103" s="317"/>
      <c r="D1103" s="348"/>
      <c r="E1103" s="256" t="str">
        <f>IF(B1103="","",L1103+I1103)</f>
        <v/>
      </c>
      <c r="F1103" s="256"/>
      <c r="G1103" s="256"/>
      <c r="H1103" s="256"/>
      <c r="I1103" s="256"/>
      <c r="J1103" s="256"/>
      <c r="K1103" s="256"/>
      <c r="L1103" s="333"/>
      <c r="M1103" s="334"/>
      <c r="N1103" s="336">
        <v>0.1</v>
      </c>
      <c r="O1103" s="268" t="str">
        <f>IF(L1103=0,"",ROUND(L1103*N1103,0))</f>
        <v/>
      </c>
      <c r="P1103" s="338"/>
      <c r="Q1103" s="268" t="str">
        <f>IF(L1103=0,"",L1103+O1103)</f>
        <v/>
      </c>
      <c r="R1103" s="269"/>
      <c r="S1103" s="269"/>
      <c r="T1103" s="46" t="s">
        <v>54</v>
      </c>
      <c r="U1103" s="244"/>
      <c r="V1103" s="245"/>
      <c r="W1103" s="239"/>
      <c r="X1103" s="240"/>
      <c r="Y1103" s="408"/>
      <c r="AC1103" s="2"/>
      <c r="AD1103" s="104"/>
      <c r="AE1103" s="162"/>
      <c r="AF1103" s="162"/>
      <c r="AG1103" s="162"/>
      <c r="AH1103" s="163"/>
      <c r="AI1103" s="163"/>
      <c r="AJ1103" s="163"/>
      <c r="AK1103" s="163"/>
      <c r="AL1103" s="163"/>
      <c r="AM1103" s="163"/>
      <c r="AN1103" s="163"/>
      <c r="AO1103" s="163"/>
      <c r="AP1103" s="163"/>
      <c r="AQ1103" s="164"/>
      <c r="AR1103" s="165"/>
      <c r="AS1103" s="165"/>
      <c r="AT1103" s="163"/>
      <c r="AU1103" s="163"/>
      <c r="AV1103" s="163"/>
      <c r="AW1103" s="51"/>
      <c r="AX1103" s="106"/>
      <c r="AY1103" s="106"/>
      <c r="AZ1103" s="107"/>
      <c r="BA1103" s="107"/>
    </row>
    <row r="1104" spans="1:54" ht="15" customHeight="1" thickBot="1">
      <c r="A1104" s="243"/>
      <c r="B1104" s="349"/>
      <c r="C1104" s="350"/>
      <c r="D1104" s="351"/>
      <c r="E1104" s="257"/>
      <c r="F1104" s="257"/>
      <c r="G1104" s="257"/>
      <c r="H1104" s="257"/>
      <c r="I1104" s="257"/>
      <c r="J1104" s="257"/>
      <c r="K1104" s="257"/>
      <c r="L1104" s="270"/>
      <c r="M1104" s="335"/>
      <c r="N1104" s="337"/>
      <c r="O1104" s="270"/>
      <c r="P1104" s="335"/>
      <c r="Q1104" s="270"/>
      <c r="R1104" s="271"/>
      <c r="S1104" s="271"/>
      <c r="T1104" s="47" t="s">
        <v>55</v>
      </c>
      <c r="U1104" s="244"/>
      <c r="V1104" s="245"/>
      <c r="W1104" s="235"/>
      <c r="X1104" s="236"/>
      <c r="Y1104" s="408"/>
      <c r="AC1104" s="2"/>
      <c r="AD1104" s="104"/>
      <c r="AE1104" s="162"/>
      <c r="AF1104" s="162"/>
      <c r="AG1104" s="162"/>
      <c r="AH1104" s="163"/>
      <c r="AI1104" s="163"/>
      <c r="AJ1104" s="163"/>
      <c r="AK1104" s="163"/>
      <c r="AL1104" s="163"/>
      <c r="AM1104" s="163"/>
      <c r="AN1104" s="163"/>
      <c r="AO1104" s="163"/>
      <c r="AP1104" s="163"/>
      <c r="AQ1104" s="164"/>
      <c r="AR1104" s="165"/>
      <c r="AS1104" s="165"/>
      <c r="AT1104" s="163"/>
      <c r="AU1104" s="163"/>
      <c r="AV1104" s="163"/>
      <c r="AW1104" s="51"/>
      <c r="AX1104" s="106"/>
      <c r="AY1104" s="106"/>
      <c r="AZ1104" s="107"/>
      <c r="BA1104" s="107"/>
    </row>
    <row r="1105" spans="1:53" ht="14.1" customHeight="1">
      <c r="A1105" s="31"/>
      <c r="B1105" s="31"/>
      <c r="C1105" s="32"/>
      <c r="E1105" s="204" t="s">
        <v>56</v>
      </c>
      <c r="F1105" s="206" t="s">
        <v>57</v>
      </c>
      <c r="G1105" s="207"/>
      <c r="H1105" s="207"/>
      <c r="I1105" s="207"/>
      <c r="J1105" s="207"/>
      <c r="K1105" s="208"/>
      <c r="L1105" s="209" t="s">
        <v>69</v>
      </c>
      <c r="M1105" s="210"/>
      <c r="N1105" s="211" t="s">
        <v>38</v>
      </c>
      <c r="O1105" s="209"/>
      <c r="P1105" s="210"/>
      <c r="Q1105" s="211" t="s">
        <v>58</v>
      </c>
      <c r="R1105" s="209"/>
      <c r="S1105" s="209"/>
      <c r="T1105" s="212" t="s">
        <v>59</v>
      </c>
      <c r="U1105" s="213"/>
      <c r="V1105" s="214"/>
      <c r="W1105" s="237"/>
      <c r="X1105" s="238"/>
      <c r="Y1105" s="408"/>
      <c r="AC1105" s="2"/>
      <c r="AD1105" s="71"/>
      <c r="AE1105" s="71"/>
      <c r="AF1105" s="50"/>
      <c r="AG1105" s="2"/>
      <c r="AH1105" s="108"/>
      <c r="AI1105" s="111"/>
      <c r="AJ1105" s="111"/>
      <c r="AK1105" s="111"/>
      <c r="AL1105" s="111"/>
      <c r="AM1105" s="111"/>
      <c r="AN1105" s="111"/>
      <c r="AO1105" s="112"/>
      <c r="AP1105" s="112"/>
      <c r="AQ1105" s="112"/>
      <c r="AR1105" s="112"/>
      <c r="AS1105" s="112"/>
      <c r="AT1105" s="112"/>
      <c r="AU1105" s="112"/>
      <c r="AV1105" s="112"/>
      <c r="AW1105" s="105"/>
      <c r="AX1105" s="105"/>
      <c r="AY1105" s="105"/>
      <c r="AZ1105" s="107"/>
      <c r="BA1105" s="107"/>
    </row>
    <row r="1106" spans="1:53" ht="27.95" customHeight="1">
      <c r="A1106" s="31"/>
      <c r="B1106" s="31"/>
      <c r="C1106" s="32"/>
      <c r="E1106" s="205"/>
      <c r="F1106" s="215"/>
      <c r="G1106" s="216"/>
      <c r="H1106" s="216"/>
      <c r="I1106" s="216"/>
      <c r="J1106" s="216"/>
      <c r="K1106" s="217"/>
      <c r="L1106" s="218"/>
      <c r="M1106" s="219"/>
      <c r="N1106" s="282"/>
      <c r="O1106" s="218"/>
      <c r="P1106" s="219"/>
      <c r="Q1106" s="282"/>
      <c r="R1106" s="218"/>
      <c r="S1106" s="218"/>
      <c r="T1106" s="283"/>
      <c r="U1106" s="284"/>
      <c r="V1106" s="285"/>
      <c r="W1106" s="239"/>
      <c r="X1106" s="240"/>
      <c r="Y1106" s="408"/>
      <c r="AC1106" s="2"/>
      <c r="AD1106" s="71"/>
      <c r="AE1106" s="71"/>
      <c r="AF1106" s="50"/>
      <c r="AG1106" s="2"/>
      <c r="AH1106" s="108"/>
      <c r="AI1106" s="113"/>
      <c r="AJ1106" s="113"/>
      <c r="AK1106" s="113"/>
      <c r="AL1106" s="113"/>
      <c r="AM1106" s="113"/>
      <c r="AN1106" s="113"/>
      <c r="AO1106" s="114"/>
      <c r="AP1106" s="114"/>
      <c r="AQ1106" s="114"/>
      <c r="AR1106" s="114"/>
      <c r="AS1106" s="114"/>
      <c r="AT1106" s="114"/>
      <c r="AU1106" s="114"/>
      <c r="AV1106" s="114"/>
      <c r="AW1106" s="115"/>
      <c r="AX1106" s="115"/>
      <c r="AY1106" s="115"/>
      <c r="AZ1106" s="107"/>
      <c r="BA1106" s="107"/>
    </row>
    <row r="1107" spans="1:53" ht="5.85" customHeight="1">
      <c r="A1107" s="119"/>
      <c r="B1107" s="119"/>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408"/>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19"/>
      <c r="AY1107" s="119"/>
      <c r="AZ1107" s="119"/>
      <c r="BA1107" s="119"/>
    </row>
    <row r="1108" spans="1:53" ht="14.1" customHeight="1">
      <c r="A1108" s="286" t="s">
        <v>44</v>
      </c>
      <c r="B1108" s="287"/>
      <c r="C1108" s="287"/>
      <c r="D1108" s="288"/>
      <c r="E1108" s="352" t="s">
        <v>45</v>
      </c>
      <c r="F1108" s="353"/>
      <c r="G1108" s="353"/>
      <c r="H1108" s="353"/>
      <c r="I1108" s="353"/>
      <c r="J1108" s="353"/>
      <c r="K1108" s="353"/>
      <c r="L1108" s="353"/>
      <c r="M1108" s="353"/>
      <c r="N1108" s="353"/>
      <c r="O1108" s="353"/>
      <c r="P1108" s="353"/>
      <c r="Q1108" s="354"/>
      <c r="R1108" s="292" t="s">
        <v>46</v>
      </c>
      <c r="S1108" s="293"/>
      <c r="T1108" s="294" t="s">
        <v>47</v>
      </c>
      <c r="U1108" s="295"/>
      <c r="V1108" s="296"/>
      <c r="W1108" s="297" t="s">
        <v>48</v>
      </c>
      <c r="X1108" s="298"/>
      <c r="Y1108" s="408"/>
      <c r="AC1108" s="2"/>
      <c r="AD1108" s="105"/>
      <c r="AE1108" s="105"/>
      <c r="AF1108" s="105"/>
      <c r="AG1108" s="105"/>
      <c r="AH1108" s="105"/>
      <c r="AI1108" s="105"/>
      <c r="AJ1108" s="105"/>
      <c r="AK1108" s="105"/>
      <c r="AL1108" s="105"/>
      <c r="AM1108" s="105"/>
      <c r="AN1108" s="105"/>
      <c r="AO1108" s="105"/>
      <c r="AP1108" s="105"/>
      <c r="AQ1108" s="105"/>
      <c r="AR1108" s="105"/>
      <c r="AS1108" s="105"/>
      <c r="AT1108" s="105"/>
      <c r="AU1108" s="105"/>
      <c r="AV1108" s="105"/>
      <c r="AW1108" s="105"/>
      <c r="AX1108" s="105"/>
      <c r="AY1108" s="105"/>
      <c r="AZ1108" s="120"/>
      <c r="BA1108" s="120"/>
    </row>
    <row r="1109" spans="1:53" ht="20.100000000000001" customHeight="1" thickBot="1">
      <c r="A1109" s="339"/>
      <c r="B1109" s="340"/>
      <c r="C1109" s="340"/>
      <c r="D1109" s="341"/>
      <c r="E1109" s="272"/>
      <c r="F1109" s="273"/>
      <c r="G1109" s="273"/>
      <c r="H1109" s="273"/>
      <c r="I1109" s="273"/>
      <c r="J1109" s="273"/>
      <c r="K1109" s="273"/>
      <c r="L1109" s="273"/>
      <c r="M1109" s="273"/>
      <c r="N1109" s="273"/>
      <c r="O1109" s="273"/>
      <c r="P1109" s="273"/>
      <c r="Q1109" s="274"/>
      <c r="R1109" s="339"/>
      <c r="S1109" s="340"/>
      <c r="T1109" s="342"/>
      <c r="U1109" s="343"/>
      <c r="V1109" s="344"/>
      <c r="W1109" s="235"/>
      <c r="X1109" s="236"/>
      <c r="Y1109" s="408"/>
      <c r="AC1109" s="2"/>
      <c r="AD1109" s="109"/>
      <c r="AE1109" s="109"/>
      <c r="AF1109" s="109"/>
      <c r="AG1109" s="109"/>
      <c r="AH1109" s="110"/>
      <c r="AI1109" s="110"/>
      <c r="AJ1109" s="110"/>
      <c r="AK1109" s="110"/>
      <c r="AL1109" s="110"/>
      <c r="AM1109" s="110"/>
      <c r="AN1109" s="110"/>
      <c r="AO1109" s="110"/>
      <c r="AP1109" s="110"/>
      <c r="AQ1109" s="110"/>
      <c r="AR1109" s="110"/>
      <c r="AS1109" s="110"/>
      <c r="AT1109" s="110"/>
      <c r="AU1109" s="106"/>
      <c r="AV1109" s="106"/>
      <c r="AW1109" s="121"/>
      <c r="AX1109" s="121"/>
      <c r="AY1109" s="121"/>
      <c r="AZ1109" s="107"/>
      <c r="BA1109" s="107"/>
    </row>
    <row r="1110" spans="1:53" ht="14.1" customHeight="1">
      <c r="A1110" s="241" t="s">
        <v>49</v>
      </c>
      <c r="B1110" s="220" t="s">
        <v>50</v>
      </c>
      <c r="C1110" s="220"/>
      <c r="D1110" s="220"/>
      <c r="E1110" s="220" t="s">
        <v>51</v>
      </c>
      <c r="F1110" s="220"/>
      <c r="G1110" s="220"/>
      <c r="H1110" s="220"/>
      <c r="I1110" s="221" t="s">
        <v>68</v>
      </c>
      <c r="J1110" s="221"/>
      <c r="K1110" s="221"/>
      <c r="L1110" s="220" t="s">
        <v>52</v>
      </c>
      <c r="M1110" s="220"/>
      <c r="N1110" s="246" t="s">
        <v>38</v>
      </c>
      <c r="O1110" s="247"/>
      <c r="P1110" s="248"/>
      <c r="Q1110" s="246" t="s">
        <v>39</v>
      </c>
      <c r="R1110" s="247"/>
      <c r="S1110" s="249"/>
      <c r="T1110" s="345"/>
      <c r="U1110" s="345"/>
      <c r="V1110" s="346"/>
      <c r="W1110" s="237"/>
      <c r="X1110" s="238"/>
      <c r="Y1110" s="408"/>
      <c r="AC1110" s="2"/>
      <c r="AD1110" s="104"/>
      <c r="AE1110" s="105"/>
      <c r="AF1110" s="105"/>
      <c r="AG1110" s="105"/>
      <c r="AH1110" s="105"/>
      <c r="AI1110" s="105"/>
      <c r="AJ1110" s="105"/>
      <c r="AK1110" s="105"/>
      <c r="AL1110" s="161"/>
      <c r="AM1110" s="161"/>
      <c r="AN1110" s="161"/>
      <c r="AO1110" s="105"/>
      <c r="AP1110" s="105"/>
      <c r="AQ1110" s="105"/>
      <c r="AR1110" s="105"/>
      <c r="AS1110" s="105"/>
      <c r="AT1110" s="105"/>
      <c r="AU1110" s="105"/>
      <c r="AV1110" s="105"/>
      <c r="AW1110" s="121"/>
      <c r="AX1110" s="121"/>
      <c r="AY1110" s="121"/>
      <c r="AZ1110" s="107"/>
      <c r="BA1110" s="107"/>
    </row>
    <row r="1111" spans="1:53" ht="15" customHeight="1">
      <c r="A1111" s="242"/>
      <c r="B1111" s="347"/>
      <c r="C1111" s="317"/>
      <c r="D1111" s="348"/>
      <c r="E1111" s="256" t="str">
        <f>IF(B1111="","",L1111+I1111)</f>
        <v/>
      </c>
      <c r="F1111" s="256"/>
      <c r="G1111" s="256"/>
      <c r="H1111" s="256"/>
      <c r="I1111" s="256"/>
      <c r="J1111" s="256"/>
      <c r="K1111" s="256"/>
      <c r="L1111" s="333"/>
      <c r="M1111" s="334"/>
      <c r="N1111" s="336">
        <v>0.1</v>
      </c>
      <c r="O1111" s="268" t="str">
        <f>IF(L1111=0,"",ROUND(L1111*N1111,0))</f>
        <v/>
      </c>
      <c r="P1111" s="338"/>
      <c r="Q1111" s="268" t="str">
        <f>IF(L1111=0,"",L1111+O1111)</f>
        <v/>
      </c>
      <c r="R1111" s="269"/>
      <c r="S1111" s="269"/>
      <c r="T1111" s="46" t="s">
        <v>54</v>
      </c>
      <c r="U1111" s="244"/>
      <c r="V1111" s="245"/>
      <c r="W1111" s="239"/>
      <c r="X1111" s="240"/>
      <c r="Y1111" s="408"/>
      <c r="AC1111" s="2"/>
      <c r="AD1111" s="104"/>
      <c r="AE1111" s="162"/>
      <c r="AF1111" s="162"/>
      <c r="AG1111" s="162"/>
      <c r="AH1111" s="163"/>
      <c r="AI1111" s="163"/>
      <c r="AJ1111" s="163"/>
      <c r="AK1111" s="163"/>
      <c r="AL1111" s="163"/>
      <c r="AM1111" s="163"/>
      <c r="AN1111" s="163"/>
      <c r="AO1111" s="163"/>
      <c r="AP1111" s="163"/>
      <c r="AQ1111" s="164"/>
      <c r="AR1111" s="165"/>
      <c r="AS1111" s="165"/>
      <c r="AT1111" s="163"/>
      <c r="AU1111" s="163"/>
      <c r="AV1111" s="163"/>
      <c r="AW1111" s="51"/>
      <c r="AX1111" s="106"/>
      <c r="AY1111" s="106"/>
      <c r="AZ1111" s="107"/>
      <c r="BA1111" s="107"/>
    </row>
    <row r="1112" spans="1:53" ht="15" customHeight="1" thickBot="1">
      <c r="A1112" s="243"/>
      <c r="B1112" s="349"/>
      <c r="C1112" s="350"/>
      <c r="D1112" s="351"/>
      <c r="E1112" s="257"/>
      <c r="F1112" s="257"/>
      <c r="G1112" s="257"/>
      <c r="H1112" s="257"/>
      <c r="I1112" s="257"/>
      <c r="J1112" s="257"/>
      <c r="K1112" s="257"/>
      <c r="L1112" s="270"/>
      <c r="M1112" s="335"/>
      <c r="N1112" s="337"/>
      <c r="O1112" s="270"/>
      <c r="P1112" s="335"/>
      <c r="Q1112" s="270"/>
      <c r="R1112" s="271"/>
      <c r="S1112" s="271"/>
      <c r="T1112" s="47" t="s">
        <v>55</v>
      </c>
      <c r="U1112" s="244"/>
      <c r="V1112" s="245"/>
      <c r="W1112" s="235"/>
      <c r="X1112" s="236"/>
      <c r="Y1112" s="408"/>
      <c r="AC1112" s="2"/>
      <c r="AD1112" s="104"/>
      <c r="AE1112" s="162"/>
      <c r="AF1112" s="162"/>
      <c r="AG1112" s="162"/>
      <c r="AH1112" s="163"/>
      <c r="AI1112" s="163"/>
      <c r="AJ1112" s="163"/>
      <c r="AK1112" s="163"/>
      <c r="AL1112" s="163"/>
      <c r="AM1112" s="163"/>
      <c r="AN1112" s="163"/>
      <c r="AO1112" s="163"/>
      <c r="AP1112" s="163"/>
      <c r="AQ1112" s="164"/>
      <c r="AR1112" s="165"/>
      <c r="AS1112" s="165"/>
      <c r="AT1112" s="163"/>
      <c r="AU1112" s="163"/>
      <c r="AV1112" s="163"/>
      <c r="AW1112" s="51"/>
      <c r="AX1112" s="106"/>
      <c r="AY1112" s="106"/>
      <c r="AZ1112" s="107"/>
      <c r="BA1112" s="107"/>
    </row>
    <row r="1113" spans="1:53" ht="14.1" customHeight="1">
      <c r="A1113" s="31"/>
      <c r="B1113" s="31"/>
      <c r="C1113" s="32"/>
      <c r="E1113" s="204" t="s">
        <v>56</v>
      </c>
      <c r="F1113" s="206" t="s">
        <v>57</v>
      </c>
      <c r="G1113" s="207"/>
      <c r="H1113" s="207"/>
      <c r="I1113" s="207"/>
      <c r="J1113" s="207"/>
      <c r="K1113" s="208"/>
      <c r="L1113" s="209" t="s">
        <v>69</v>
      </c>
      <c r="M1113" s="210"/>
      <c r="N1113" s="211" t="s">
        <v>38</v>
      </c>
      <c r="O1113" s="209"/>
      <c r="P1113" s="210"/>
      <c r="Q1113" s="211" t="s">
        <v>58</v>
      </c>
      <c r="R1113" s="209"/>
      <c r="S1113" s="209"/>
      <c r="T1113" s="212" t="s">
        <v>59</v>
      </c>
      <c r="U1113" s="213"/>
      <c r="V1113" s="214"/>
      <c r="W1113" s="237"/>
      <c r="X1113" s="238"/>
      <c r="Y1113" s="408"/>
      <c r="AC1113" s="2"/>
      <c r="AD1113" s="71"/>
      <c r="AE1113" s="71"/>
      <c r="AF1113" s="50"/>
      <c r="AG1113" s="2"/>
      <c r="AH1113" s="108"/>
      <c r="AI1113" s="111"/>
      <c r="AJ1113" s="111"/>
      <c r="AK1113" s="111"/>
      <c r="AL1113" s="111"/>
      <c r="AM1113" s="111"/>
      <c r="AN1113" s="111"/>
      <c r="AO1113" s="112"/>
      <c r="AP1113" s="112"/>
      <c r="AQ1113" s="112"/>
      <c r="AR1113" s="112"/>
      <c r="AS1113" s="112"/>
      <c r="AT1113" s="112"/>
      <c r="AU1113" s="112"/>
      <c r="AV1113" s="112"/>
      <c r="AW1113" s="105"/>
      <c r="AX1113" s="105"/>
      <c r="AY1113" s="105"/>
      <c r="AZ1113" s="107"/>
      <c r="BA1113" s="107"/>
    </row>
    <row r="1114" spans="1:53" ht="27.95" customHeight="1">
      <c r="A1114" s="31"/>
      <c r="B1114" s="31"/>
      <c r="C1114" s="32"/>
      <c r="E1114" s="205"/>
      <c r="F1114" s="215"/>
      <c r="G1114" s="216"/>
      <c r="H1114" s="216"/>
      <c r="I1114" s="216"/>
      <c r="J1114" s="216"/>
      <c r="K1114" s="217"/>
      <c r="L1114" s="218"/>
      <c r="M1114" s="219"/>
      <c r="N1114" s="282"/>
      <c r="O1114" s="218"/>
      <c r="P1114" s="219"/>
      <c r="Q1114" s="282"/>
      <c r="R1114" s="218"/>
      <c r="S1114" s="218"/>
      <c r="T1114" s="283"/>
      <c r="U1114" s="284"/>
      <c r="V1114" s="285"/>
      <c r="W1114" s="239"/>
      <c r="X1114" s="240"/>
      <c r="Y1114" s="408"/>
      <c r="AC1114" s="2"/>
      <c r="AD1114" s="71"/>
      <c r="AE1114" s="71"/>
      <c r="AF1114" s="50"/>
      <c r="AG1114" s="2"/>
      <c r="AH1114" s="108"/>
      <c r="AI1114" s="113"/>
      <c r="AJ1114" s="113"/>
      <c r="AK1114" s="113"/>
      <c r="AL1114" s="113"/>
      <c r="AM1114" s="113"/>
      <c r="AN1114" s="113"/>
      <c r="AO1114" s="114"/>
      <c r="AP1114" s="114"/>
      <c r="AQ1114" s="114"/>
      <c r="AR1114" s="114"/>
      <c r="AS1114" s="114"/>
      <c r="AT1114" s="114"/>
      <c r="AU1114" s="114"/>
      <c r="AV1114" s="114"/>
      <c r="AW1114" s="115"/>
      <c r="AX1114" s="115"/>
      <c r="AY1114" s="115"/>
      <c r="AZ1114" s="107"/>
      <c r="BA1114" s="107"/>
    </row>
    <row r="1115" spans="1:53" ht="5.85" customHeight="1">
      <c r="A1115" s="119"/>
      <c r="B1115" s="119"/>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408"/>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19"/>
      <c r="AY1115" s="119"/>
      <c r="AZ1115" s="119"/>
      <c r="BA1115" s="119"/>
    </row>
    <row r="1116" spans="1:53" ht="14.1" customHeight="1">
      <c r="A1116" s="286" t="s">
        <v>44</v>
      </c>
      <c r="B1116" s="287"/>
      <c r="C1116" s="287"/>
      <c r="D1116" s="288"/>
      <c r="E1116" s="352" t="s">
        <v>45</v>
      </c>
      <c r="F1116" s="353"/>
      <c r="G1116" s="353"/>
      <c r="H1116" s="353"/>
      <c r="I1116" s="353"/>
      <c r="J1116" s="353"/>
      <c r="K1116" s="353"/>
      <c r="L1116" s="353"/>
      <c r="M1116" s="353"/>
      <c r="N1116" s="353"/>
      <c r="O1116" s="353"/>
      <c r="P1116" s="353"/>
      <c r="Q1116" s="354"/>
      <c r="R1116" s="292" t="s">
        <v>46</v>
      </c>
      <c r="S1116" s="293"/>
      <c r="T1116" s="294" t="s">
        <v>47</v>
      </c>
      <c r="U1116" s="295"/>
      <c r="V1116" s="296"/>
      <c r="W1116" s="297" t="s">
        <v>48</v>
      </c>
      <c r="X1116" s="298"/>
      <c r="Y1116" s="408"/>
      <c r="AC1116" s="2"/>
      <c r="AD1116" s="105"/>
      <c r="AE1116" s="105"/>
      <c r="AF1116" s="105"/>
      <c r="AG1116" s="105"/>
      <c r="AH1116" s="105"/>
      <c r="AI1116" s="105"/>
      <c r="AJ1116" s="105"/>
      <c r="AK1116" s="105"/>
      <c r="AL1116" s="105"/>
      <c r="AM1116" s="105"/>
      <c r="AN1116" s="105"/>
      <c r="AO1116" s="105"/>
      <c r="AP1116" s="105"/>
      <c r="AQ1116" s="105"/>
      <c r="AR1116" s="105"/>
      <c r="AS1116" s="105"/>
      <c r="AT1116" s="105"/>
      <c r="AU1116" s="105"/>
      <c r="AV1116" s="105"/>
      <c r="AW1116" s="105"/>
      <c r="AX1116" s="105"/>
      <c r="AY1116" s="105"/>
      <c r="AZ1116" s="120"/>
      <c r="BA1116" s="120"/>
    </row>
    <row r="1117" spans="1:53" ht="20.100000000000001" customHeight="1" thickBot="1">
      <c r="A1117" s="339"/>
      <c r="B1117" s="340"/>
      <c r="C1117" s="340"/>
      <c r="D1117" s="341"/>
      <c r="E1117" s="272"/>
      <c r="F1117" s="273"/>
      <c r="G1117" s="273"/>
      <c r="H1117" s="273"/>
      <c r="I1117" s="273"/>
      <c r="J1117" s="273"/>
      <c r="K1117" s="273"/>
      <c r="L1117" s="273"/>
      <c r="M1117" s="273"/>
      <c r="N1117" s="273"/>
      <c r="O1117" s="273"/>
      <c r="P1117" s="273"/>
      <c r="Q1117" s="274"/>
      <c r="R1117" s="339"/>
      <c r="S1117" s="340"/>
      <c r="T1117" s="342"/>
      <c r="U1117" s="343"/>
      <c r="V1117" s="344"/>
      <c r="W1117" s="235"/>
      <c r="X1117" s="236"/>
      <c r="Y1117" s="408"/>
      <c r="AC1117" s="2"/>
      <c r="AD1117" s="109"/>
      <c r="AE1117" s="109"/>
      <c r="AF1117" s="109"/>
      <c r="AG1117" s="109"/>
      <c r="AH1117" s="110"/>
      <c r="AI1117" s="110"/>
      <c r="AJ1117" s="110"/>
      <c r="AK1117" s="110"/>
      <c r="AL1117" s="110"/>
      <c r="AM1117" s="110"/>
      <c r="AN1117" s="110"/>
      <c r="AO1117" s="110"/>
      <c r="AP1117" s="110"/>
      <c r="AQ1117" s="110"/>
      <c r="AR1117" s="110"/>
      <c r="AS1117" s="110"/>
      <c r="AT1117" s="110"/>
      <c r="AU1117" s="106"/>
      <c r="AV1117" s="106"/>
      <c r="AW1117" s="121"/>
      <c r="AX1117" s="121"/>
      <c r="AY1117" s="121"/>
      <c r="AZ1117" s="107"/>
      <c r="BA1117" s="107"/>
    </row>
    <row r="1118" spans="1:53" ht="14.1" customHeight="1">
      <c r="A1118" s="241" t="s">
        <v>49</v>
      </c>
      <c r="B1118" s="220" t="s">
        <v>50</v>
      </c>
      <c r="C1118" s="220"/>
      <c r="D1118" s="220"/>
      <c r="E1118" s="220" t="s">
        <v>51</v>
      </c>
      <c r="F1118" s="220"/>
      <c r="G1118" s="220"/>
      <c r="H1118" s="220"/>
      <c r="I1118" s="221" t="s">
        <v>68</v>
      </c>
      <c r="J1118" s="221"/>
      <c r="K1118" s="221"/>
      <c r="L1118" s="220" t="s">
        <v>52</v>
      </c>
      <c r="M1118" s="220"/>
      <c r="N1118" s="246" t="s">
        <v>38</v>
      </c>
      <c r="O1118" s="247"/>
      <c r="P1118" s="248"/>
      <c r="Q1118" s="246" t="s">
        <v>39</v>
      </c>
      <c r="R1118" s="247"/>
      <c r="S1118" s="249"/>
      <c r="T1118" s="345"/>
      <c r="U1118" s="345"/>
      <c r="V1118" s="346"/>
      <c r="W1118" s="237"/>
      <c r="X1118" s="238"/>
      <c r="Y1118" s="408"/>
      <c r="AC1118" s="2"/>
      <c r="AD1118" s="104"/>
      <c r="AE1118" s="105"/>
      <c r="AF1118" s="105"/>
      <c r="AG1118" s="105"/>
      <c r="AH1118" s="105"/>
      <c r="AI1118" s="105"/>
      <c r="AJ1118" s="105"/>
      <c r="AK1118" s="105"/>
      <c r="AL1118" s="161"/>
      <c r="AM1118" s="161"/>
      <c r="AN1118" s="161"/>
      <c r="AO1118" s="105"/>
      <c r="AP1118" s="105"/>
      <c r="AQ1118" s="105"/>
      <c r="AR1118" s="105"/>
      <c r="AS1118" s="105"/>
      <c r="AT1118" s="105"/>
      <c r="AU1118" s="105"/>
      <c r="AV1118" s="105"/>
      <c r="AW1118" s="121"/>
      <c r="AX1118" s="121"/>
      <c r="AY1118" s="121"/>
      <c r="AZ1118" s="107"/>
      <c r="BA1118" s="107"/>
    </row>
    <row r="1119" spans="1:53" ht="15" customHeight="1">
      <c r="A1119" s="242"/>
      <c r="B1119" s="347"/>
      <c r="C1119" s="317"/>
      <c r="D1119" s="348"/>
      <c r="E1119" s="256" t="str">
        <f>IF(B1119="","",L1119+I1119)</f>
        <v/>
      </c>
      <c r="F1119" s="256"/>
      <c r="G1119" s="256"/>
      <c r="H1119" s="256"/>
      <c r="I1119" s="256"/>
      <c r="J1119" s="256"/>
      <c r="K1119" s="256"/>
      <c r="L1119" s="333"/>
      <c r="M1119" s="334"/>
      <c r="N1119" s="336">
        <v>0.1</v>
      </c>
      <c r="O1119" s="268" t="str">
        <f>IF(L1119=0,"",ROUND(L1119*N1119,0))</f>
        <v/>
      </c>
      <c r="P1119" s="338"/>
      <c r="Q1119" s="268" t="str">
        <f>IF(L1119=0,"",L1119+O1119)</f>
        <v/>
      </c>
      <c r="R1119" s="269"/>
      <c r="S1119" s="269"/>
      <c r="T1119" s="46" t="s">
        <v>54</v>
      </c>
      <c r="U1119" s="244"/>
      <c r="V1119" s="245"/>
      <c r="W1119" s="239"/>
      <c r="X1119" s="240"/>
      <c r="Y1119" s="408"/>
      <c r="AC1119" s="2"/>
      <c r="AD1119" s="104"/>
      <c r="AE1119" s="162"/>
      <c r="AF1119" s="162"/>
      <c r="AG1119" s="162"/>
      <c r="AH1119" s="163"/>
      <c r="AI1119" s="163"/>
      <c r="AJ1119" s="163"/>
      <c r="AK1119" s="163"/>
      <c r="AL1119" s="163"/>
      <c r="AM1119" s="163"/>
      <c r="AN1119" s="163"/>
      <c r="AO1119" s="163"/>
      <c r="AP1119" s="163"/>
      <c r="AQ1119" s="164"/>
      <c r="AR1119" s="165"/>
      <c r="AS1119" s="165"/>
      <c r="AT1119" s="163"/>
      <c r="AU1119" s="163"/>
      <c r="AV1119" s="163"/>
      <c r="AW1119" s="51"/>
      <c r="AX1119" s="106"/>
      <c r="AY1119" s="106"/>
      <c r="AZ1119" s="107"/>
      <c r="BA1119" s="107"/>
    </row>
    <row r="1120" spans="1:53" ht="15" customHeight="1" thickBot="1">
      <c r="A1120" s="243"/>
      <c r="B1120" s="349"/>
      <c r="C1120" s="350"/>
      <c r="D1120" s="351"/>
      <c r="E1120" s="257"/>
      <c r="F1120" s="257"/>
      <c r="G1120" s="257"/>
      <c r="H1120" s="257"/>
      <c r="I1120" s="257"/>
      <c r="J1120" s="257"/>
      <c r="K1120" s="257"/>
      <c r="L1120" s="270"/>
      <c r="M1120" s="335"/>
      <c r="N1120" s="337"/>
      <c r="O1120" s="270"/>
      <c r="P1120" s="335"/>
      <c r="Q1120" s="270"/>
      <c r="R1120" s="271"/>
      <c r="S1120" s="271"/>
      <c r="T1120" s="47" t="s">
        <v>55</v>
      </c>
      <c r="U1120" s="244"/>
      <c r="V1120" s="245"/>
      <c r="W1120" s="235"/>
      <c r="X1120" s="236"/>
      <c r="Y1120" s="408"/>
      <c r="AC1120" s="2"/>
      <c r="AD1120" s="104"/>
      <c r="AE1120" s="162"/>
      <c r="AF1120" s="162"/>
      <c r="AG1120" s="162"/>
      <c r="AH1120" s="163"/>
      <c r="AI1120" s="163"/>
      <c r="AJ1120" s="163"/>
      <c r="AK1120" s="163"/>
      <c r="AL1120" s="163"/>
      <c r="AM1120" s="163"/>
      <c r="AN1120" s="163"/>
      <c r="AO1120" s="163"/>
      <c r="AP1120" s="163"/>
      <c r="AQ1120" s="164"/>
      <c r="AR1120" s="165"/>
      <c r="AS1120" s="165"/>
      <c r="AT1120" s="163"/>
      <c r="AU1120" s="163"/>
      <c r="AV1120" s="163"/>
      <c r="AW1120" s="51"/>
      <c r="AX1120" s="106"/>
      <c r="AY1120" s="106"/>
      <c r="AZ1120" s="107"/>
      <c r="BA1120" s="107"/>
    </row>
    <row r="1121" spans="1:54" ht="14.1" customHeight="1">
      <c r="A1121" s="31"/>
      <c r="B1121" s="31"/>
      <c r="C1121" s="32"/>
      <c r="E1121" s="204" t="s">
        <v>56</v>
      </c>
      <c r="F1121" s="206" t="s">
        <v>57</v>
      </c>
      <c r="G1121" s="207"/>
      <c r="H1121" s="207"/>
      <c r="I1121" s="207"/>
      <c r="J1121" s="207"/>
      <c r="K1121" s="208"/>
      <c r="L1121" s="209" t="s">
        <v>69</v>
      </c>
      <c r="M1121" s="210"/>
      <c r="N1121" s="211" t="s">
        <v>38</v>
      </c>
      <c r="O1121" s="209"/>
      <c r="P1121" s="210"/>
      <c r="Q1121" s="211" t="s">
        <v>58</v>
      </c>
      <c r="R1121" s="209"/>
      <c r="S1121" s="209"/>
      <c r="T1121" s="212" t="s">
        <v>59</v>
      </c>
      <c r="U1121" s="213"/>
      <c r="V1121" s="214"/>
      <c r="W1121" s="237"/>
      <c r="X1121" s="238"/>
      <c r="Y1121" s="408"/>
      <c r="AC1121" s="2"/>
      <c r="AD1121" s="71"/>
      <c r="AE1121" s="71"/>
      <c r="AF1121" s="50"/>
      <c r="AG1121" s="2"/>
      <c r="AH1121" s="108"/>
      <c r="AI1121" s="111"/>
      <c r="AJ1121" s="111"/>
      <c r="AK1121" s="111"/>
      <c r="AL1121" s="111"/>
      <c r="AM1121" s="111"/>
      <c r="AN1121" s="111"/>
      <c r="AO1121" s="112"/>
      <c r="AP1121" s="112"/>
      <c r="AQ1121" s="112"/>
      <c r="AR1121" s="112"/>
      <c r="AS1121" s="112"/>
      <c r="AT1121" s="112"/>
      <c r="AU1121" s="112"/>
      <c r="AV1121" s="112"/>
      <c r="AW1121" s="105"/>
      <c r="AX1121" s="105"/>
      <c r="AY1121" s="105"/>
      <c r="AZ1121" s="107"/>
      <c r="BA1121" s="107"/>
    </row>
    <row r="1122" spans="1:54" ht="27.95" customHeight="1">
      <c r="A1122" s="31"/>
      <c r="B1122" s="31"/>
      <c r="C1122" s="32"/>
      <c r="E1122" s="205"/>
      <c r="F1122" s="215"/>
      <c r="G1122" s="216"/>
      <c r="H1122" s="216"/>
      <c r="I1122" s="216"/>
      <c r="J1122" s="216"/>
      <c r="K1122" s="217"/>
      <c r="L1122" s="218"/>
      <c r="M1122" s="219"/>
      <c r="N1122" s="282"/>
      <c r="O1122" s="218"/>
      <c r="P1122" s="219"/>
      <c r="Q1122" s="282"/>
      <c r="R1122" s="218"/>
      <c r="S1122" s="218"/>
      <c r="T1122" s="283"/>
      <c r="U1122" s="284"/>
      <c r="V1122" s="285"/>
      <c r="W1122" s="239"/>
      <c r="X1122" s="240"/>
      <c r="Y1122" s="408"/>
      <c r="AC1122" s="2"/>
      <c r="AD1122" s="71"/>
      <c r="AE1122" s="71"/>
      <c r="AF1122" s="50"/>
      <c r="AG1122" s="2"/>
      <c r="AH1122" s="108"/>
      <c r="AI1122" s="113"/>
      <c r="AJ1122" s="113"/>
      <c r="AK1122" s="113"/>
      <c r="AL1122" s="113"/>
      <c r="AM1122" s="113"/>
      <c r="AN1122" s="113"/>
      <c r="AO1122" s="114"/>
      <c r="AP1122" s="114"/>
      <c r="AQ1122" s="114"/>
      <c r="AR1122" s="114"/>
      <c r="AS1122" s="114"/>
      <c r="AT1122" s="114"/>
      <c r="AU1122" s="114"/>
      <c r="AV1122" s="114"/>
      <c r="AW1122" s="115"/>
      <c r="AX1122" s="115"/>
      <c r="AY1122" s="115"/>
      <c r="AZ1122" s="107"/>
      <c r="BA1122" s="107"/>
    </row>
    <row r="1123" spans="1:54" ht="5.85" customHeight="1">
      <c r="A1123" s="119"/>
      <c r="B1123" s="119"/>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408"/>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19"/>
      <c r="AY1123" s="119"/>
      <c r="AZ1123" s="119"/>
      <c r="BA1123" s="119"/>
    </row>
    <row r="1124" spans="1:54" ht="14.1" customHeight="1">
      <c r="A1124" s="286" t="s">
        <v>44</v>
      </c>
      <c r="B1124" s="287"/>
      <c r="C1124" s="287"/>
      <c r="D1124" s="288"/>
      <c r="E1124" s="352" t="s">
        <v>45</v>
      </c>
      <c r="F1124" s="353"/>
      <c r="G1124" s="353"/>
      <c r="H1124" s="353"/>
      <c r="I1124" s="353"/>
      <c r="J1124" s="353"/>
      <c r="K1124" s="353"/>
      <c r="L1124" s="353"/>
      <c r="M1124" s="353"/>
      <c r="N1124" s="353"/>
      <c r="O1124" s="353"/>
      <c r="P1124" s="353"/>
      <c r="Q1124" s="354"/>
      <c r="R1124" s="292" t="s">
        <v>46</v>
      </c>
      <c r="S1124" s="293"/>
      <c r="T1124" s="294" t="s">
        <v>47</v>
      </c>
      <c r="U1124" s="295"/>
      <c r="V1124" s="296"/>
      <c r="W1124" s="297" t="s">
        <v>48</v>
      </c>
      <c r="X1124" s="298"/>
      <c r="Y1124" s="408"/>
      <c r="AC1124" s="2"/>
      <c r="AD1124" s="105"/>
      <c r="AE1124" s="105"/>
      <c r="AF1124" s="105"/>
      <c r="AG1124" s="105"/>
      <c r="AH1124" s="105"/>
      <c r="AI1124" s="105"/>
      <c r="AJ1124" s="105"/>
      <c r="AK1124" s="105"/>
      <c r="AL1124" s="105"/>
      <c r="AM1124" s="105"/>
      <c r="AN1124" s="105"/>
      <c r="AO1124" s="105"/>
      <c r="AP1124" s="105"/>
      <c r="AQ1124" s="105"/>
      <c r="AR1124" s="105"/>
      <c r="AS1124" s="105"/>
      <c r="AT1124" s="105"/>
      <c r="AU1124" s="105"/>
      <c r="AV1124" s="105"/>
      <c r="AW1124" s="105"/>
      <c r="AX1124" s="105"/>
      <c r="AY1124" s="105"/>
      <c r="AZ1124" s="120"/>
      <c r="BA1124" s="120"/>
    </row>
    <row r="1125" spans="1:54" ht="20.100000000000001" customHeight="1" thickBot="1">
      <c r="A1125" s="339"/>
      <c r="B1125" s="340"/>
      <c r="C1125" s="340"/>
      <c r="D1125" s="341"/>
      <c r="E1125" s="272"/>
      <c r="F1125" s="273"/>
      <c r="G1125" s="273"/>
      <c r="H1125" s="273"/>
      <c r="I1125" s="273"/>
      <c r="J1125" s="273"/>
      <c r="K1125" s="273"/>
      <c r="L1125" s="273"/>
      <c r="M1125" s="273"/>
      <c r="N1125" s="273"/>
      <c r="O1125" s="273"/>
      <c r="P1125" s="273"/>
      <c r="Q1125" s="274"/>
      <c r="R1125" s="339"/>
      <c r="S1125" s="340"/>
      <c r="T1125" s="342"/>
      <c r="U1125" s="343"/>
      <c r="V1125" s="344"/>
      <c r="W1125" s="235"/>
      <c r="X1125" s="236"/>
      <c r="Y1125" s="408"/>
      <c r="AC1125" s="2"/>
      <c r="AD1125" s="109"/>
      <c r="AE1125" s="109"/>
      <c r="AF1125" s="109"/>
      <c r="AG1125" s="109"/>
      <c r="AH1125" s="110"/>
      <c r="AI1125" s="110"/>
      <c r="AJ1125" s="110"/>
      <c r="AK1125" s="110"/>
      <c r="AL1125" s="110"/>
      <c r="AM1125" s="110"/>
      <c r="AN1125" s="110"/>
      <c r="AO1125" s="110"/>
      <c r="AP1125" s="110"/>
      <c r="AQ1125" s="110"/>
      <c r="AR1125" s="110"/>
      <c r="AS1125" s="110"/>
      <c r="AT1125" s="110"/>
      <c r="AU1125" s="106"/>
      <c r="AV1125" s="106"/>
      <c r="AW1125" s="121"/>
      <c r="AX1125" s="121"/>
      <c r="AY1125" s="121"/>
      <c r="AZ1125" s="107"/>
      <c r="BA1125" s="107"/>
    </row>
    <row r="1126" spans="1:54" ht="14.1" customHeight="1">
      <c r="A1126" s="241" t="s">
        <v>49</v>
      </c>
      <c r="B1126" s="220" t="s">
        <v>50</v>
      </c>
      <c r="C1126" s="220"/>
      <c r="D1126" s="220"/>
      <c r="E1126" s="220" t="s">
        <v>51</v>
      </c>
      <c r="F1126" s="220"/>
      <c r="G1126" s="220"/>
      <c r="H1126" s="220"/>
      <c r="I1126" s="221" t="s">
        <v>68</v>
      </c>
      <c r="J1126" s="221"/>
      <c r="K1126" s="221"/>
      <c r="L1126" s="220" t="s">
        <v>52</v>
      </c>
      <c r="M1126" s="220"/>
      <c r="N1126" s="246" t="s">
        <v>38</v>
      </c>
      <c r="O1126" s="247"/>
      <c r="P1126" s="248"/>
      <c r="Q1126" s="246" t="s">
        <v>39</v>
      </c>
      <c r="R1126" s="247"/>
      <c r="S1126" s="249"/>
      <c r="T1126" s="345"/>
      <c r="U1126" s="345"/>
      <c r="V1126" s="346"/>
      <c r="W1126" s="237"/>
      <c r="X1126" s="238"/>
      <c r="Y1126" s="408"/>
      <c r="AC1126" s="2"/>
      <c r="AD1126" s="104"/>
      <c r="AE1126" s="105"/>
      <c r="AF1126" s="105"/>
      <c r="AG1126" s="105"/>
      <c r="AH1126" s="105"/>
      <c r="AI1126" s="105"/>
      <c r="AJ1126" s="105"/>
      <c r="AK1126" s="105"/>
      <c r="AL1126" s="161"/>
      <c r="AM1126" s="161"/>
      <c r="AN1126" s="161"/>
      <c r="AO1126" s="105"/>
      <c r="AP1126" s="105"/>
      <c r="AQ1126" s="105"/>
      <c r="AR1126" s="105"/>
      <c r="AS1126" s="105"/>
      <c r="AT1126" s="105"/>
      <c r="AU1126" s="105"/>
      <c r="AV1126" s="105"/>
      <c r="AW1126" s="121"/>
      <c r="AX1126" s="121"/>
      <c r="AY1126" s="121"/>
      <c r="AZ1126" s="107"/>
      <c r="BA1126" s="107"/>
    </row>
    <row r="1127" spans="1:54" ht="15" customHeight="1">
      <c r="A1127" s="242"/>
      <c r="B1127" s="347"/>
      <c r="C1127" s="317"/>
      <c r="D1127" s="348"/>
      <c r="E1127" s="256" t="str">
        <f>IF(B1127="","",L1127+I1127)</f>
        <v/>
      </c>
      <c r="F1127" s="256"/>
      <c r="G1127" s="256"/>
      <c r="H1127" s="256"/>
      <c r="I1127" s="256"/>
      <c r="J1127" s="256"/>
      <c r="K1127" s="256"/>
      <c r="L1127" s="333"/>
      <c r="M1127" s="334"/>
      <c r="N1127" s="336">
        <v>0.1</v>
      </c>
      <c r="O1127" s="268" t="str">
        <f>IF(L1127=0,"",ROUND(L1127*N1127,0))</f>
        <v/>
      </c>
      <c r="P1127" s="338"/>
      <c r="Q1127" s="268" t="str">
        <f>IF(L1127=0,"",L1127+O1127)</f>
        <v/>
      </c>
      <c r="R1127" s="269"/>
      <c r="S1127" s="269"/>
      <c r="T1127" s="46" t="s">
        <v>54</v>
      </c>
      <c r="U1127" s="244"/>
      <c r="V1127" s="245"/>
      <c r="W1127" s="239"/>
      <c r="X1127" s="240"/>
      <c r="Y1127" s="408"/>
      <c r="AC1127" s="2"/>
      <c r="AD1127" s="104"/>
      <c r="AE1127" s="162"/>
      <c r="AF1127" s="162"/>
      <c r="AG1127" s="162"/>
      <c r="AH1127" s="163"/>
      <c r="AI1127" s="163"/>
      <c r="AJ1127" s="163"/>
      <c r="AK1127" s="163"/>
      <c r="AL1127" s="163"/>
      <c r="AM1127" s="163"/>
      <c r="AN1127" s="163"/>
      <c r="AO1127" s="163"/>
      <c r="AP1127" s="163"/>
      <c r="AQ1127" s="164"/>
      <c r="AR1127" s="165"/>
      <c r="AS1127" s="165"/>
      <c r="AT1127" s="163"/>
      <c r="AU1127" s="163"/>
      <c r="AV1127" s="163"/>
      <c r="AW1127" s="51"/>
      <c r="AX1127" s="106"/>
      <c r="AY1127" s="106"/>
      <c r="AZ1127" s="107"/>
      <c r="BA1127" s="107"/>
    </row>
    <row r="1128" spans="1:54" ht="15" customHeight="1" thickBot="1">
      <c r="A1128" s="243"/>
      <c r="B1128" s="349"/>
      <c r="C1128" s="350"/>
      <c r="D1128" s="351"/>
      <c r="E1128" s="257"/>
      <c r="F1128" s="257"/>
      <c r="G1128" s="257"/>
      <c r="H1128" s="257"/>
      <c r="I1128" s="257"/>
      <c r="J1128" s="257"/>
      <c r="K1128" s="257"/>
      <c r="L1128" s="270"/>
      <c r="M1128" s="335"/>
      <c r="N1128" s="337"/>
      <c r="O1128" s="270"/>
      <c r="P1128" s="335"/>
      <c r="Q1128" s="270"/>
      <c r="R1128" s="271"/>
      <c r="S1128" s="271"/>
      <c r="T1128" s="47" t="s">
        <v>55</v>
      </c>
      <c r="U1128" s="244"/>
      <c r="V1128" s="245"/>
      <c r="W1128" s="235"/>
      <c r="X1128" s="236"/>
      <c r="Y1128" s="408"/>
      <c r="AC1128" s="2"/>
      <c r="AD1128" s="104"/>
      <c r="AE1128" s="162"/>
      <c r="AF1128" s="162"/>
      <c r="AG1128" s="162"/>
      <c r="AH1128" s="163"/>
      <c r="AI1128" s="163"/>
      <c r="AJ1128" s="163"/>
      <c r="AK1128" s="163"/>
      <c r="AL1128" s="163"/>
      <c r="AM1128" s="163"/>
      <c r="AN1128" s="163"/>
      <c r="AO1128" s="163"/>
      <c r="AP1128" s="163"/>
      <c r="AQ1128" s="164"/>
      <c r="AR1128" s="165"/>
      <c r="AS1128" s="165"/>
      <c r="AT1128" s="163"/>
      <c r="AU1128" s="163"/>
      <c r="AV1128" s="163"/>
      <c r="AW1128" s="51"/>
      <c r="AX1128" s="106"/>
      <c r="AY1128" s="106"/>
      <c r="AZ1128" s="107"/>
      <c r="BA1128" s="107"/>
    </row>
    <row r="1129" spans="1:54" ht="14.1" customHeight="1">
      <c r="A1129" s="31"/>
      <c r="B1129" s="31"/>
      <c r="C1129" s="32"/>
      <c r="E1129" s="204" t="s">
        <v>56</v>
      </c>
      <c r="F1129" s="206" t="s">
        <v>57</v>
      </c>
      <c r="G1129" s="207"/>
      <c r="H1129" s="207"/>
      <c r="I1129" s="207"/>
      <c r="J1129" s="207"/>
      <c r="K1129" s="208"/>
      <c r="L1129" s="209" t="s">
        <v>69</v>
      </c>
      <c r="M1129" s="210"/>
      <c r="N1129" s="211" t="s">
        <v>38</v>
      </c>
      <c r="O1129" s="209"/>
      <c r="P1129" s="210"/>
      <c r="Q1129" s="211" t="s">
        <v>58</v>
      </c>
      <c r="R1129" s="209"/>
      <c r="S1129" s="209"/>
      <c r="T1129" s="212" t="s">
        <v>59</v>
      </c>
      <c r="U1129" s="213"/>
      <c r="V1129" s="214"/>
      <c r="W1129" s="237"/>
      <c r="X1129" s="238"/>
      <c r="Y1129" s="408"/>
      <c r="AC1129" s="2"/>
      <c r="AD1129" s="71"/>
      <c r="AE1129" s="71"/>
      <c r="AF1129" s="50"/>
      <c r="AG1129" s="2"/>
      <c r="AH1129" s="108"/>
      <c r="AI1129" s="111"/>
      <c r="AJ1129" s="111"/>
      <c r="AK1129" s="111"/>
      <c r="AL1129" s="111"/>
      <c r="AM1129" s="111"/>
      <c r="AN1129" s="111"/>
      <c r="AO1129" s="112"/>
      <c r="AP1129" s="112"/>
      <c r="AQ1129" s="112"/>
      <c r="AR1129" s="112"/>
      <c r="AS1129" s="112"/>
      <c r="AT1129" s="112"/>
      <c r="AU1129" s="112"/>
      <c r="AV1129" s="112"/>
      <c r="AW1129" s="105"/>
      <c r="AX1129" s="105"/>
      <c r="AY1129" s="105"/>
      <c r="AZ1129" s="107"/>
      <c r="BA1129" s="107"/>
    </row>
    <row r="1130" spans="1:54" ht="27.95" customHeight="1">
      <c r="A1130" s="31"/>
      <c r="B1130" s="31"/>
      <c r="C1130" s="32"/>
      <c r="E1130" s="205"/>
      <c r="F1130" s="215"/>
      <c r="G1130" s="216"/>
      <c r="H1130" s="216"/>
      <c r="I1130" s="216"/>
      <c r="J1130" s="216"/>
      <c r="K1130" s="217"/>
      <c r="L1130" s="218"/>
      <c r="M1130" s="219"/>
      <c r="N1130" s="282"/>
      <c r="O1130" s="218"/>
      <c r="P1130" s="219"/>
      <c r="Q1130" s="282"/>
      <c r="R1130" s="218"/>
      <c r="S1130" s="218"/>
      <c r="T1130" s="283"/>
      <c r="U1130" s="284"/>
      <c r="V1130" s="285"/>
      <c r="W1130" s="239"/>
      <c r="X1130" s="240"/>
      <c r="Y1130" s="408"/>
      <c r="AC1130" s="2"/>
      <c r="AD1130" s="71"/>
      <c r="AE1130" s="71"/>
      <c r="AF1130" s="50"/>
      <c r="AG1130" s="2"/>
      <c r="AH1130" s="108"/>
      <c r="AI1130" s="113"/>
      <c r="AJ1130" s="113"/>
      <c r="AK1130" s="113"/>
      <c r="AL1130" s="113"/>
      <c r="AM1130" s="113"/>
      <c r="AN1130" s="113"/>
      <c r="AO1130" s="114"/>
      <c r="AP1130" s="114"/>
      <c r="AQ1130" s="114"/>
      <c r="AR1130" s="114"/>
      <c r="AS1130" s="114"/>
      <c r="AT1130" s="114"/>
      <c r="AU1130" s="114"/>
      <c r="AV1130" s="114"/>
      <c r="AW1130" s="115"/>
      <c r="AX1130" s="115"/>
      <c r="AY1130" s="115"/>
      <c r="AZ1130" s="107"/>
      <c r="BA1130" s="107"/>
    </row>
    <row r="1131" spans="1:54" ht="30" customHeight="1">
      <c r="A1131" s="48"/>
      <c r="B1131" s="48"/>
      <c r="C1131" s="48"/>
      <c r="D1131" s="48"/>
      <c r="E1131" s="48"/>
      <c r="F1131" s="48"/>
      <c r="G1131" s="48"/>
      <c r="H1131" s="48"/>
      <c r="I1131" s="48"/>
      <c r="J1131" s="48"/>
      <c r="K1131" s="48"/>
      <c r="L1131" s="48"/>
      <c r="M1131" s="48"/>
      <c r="N1131" s="48"/>
      <c r="O1131" s="97"/>
      <c r="P1131" s="97"/>
      <c r="Q1131" s="48"/>
      <c r="R1131" s="48"/>
      <c r="S1131" s="48"/>
      <c r="T1131" s="48"/>
      <c r="U1131" s="48"/>
      <c r="V1131" s="48"/>
      <c r="W1131" s="48"/>
      <c r="X1131" s="48"/>
      <c r="Y1131" s="408" t="s">
        <v>107</v>
      </c>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19"/>
      <c r="AY1131" s="119"/>
      <c r="AZ1131" s="119"/>
      <c r="BA1131" s="119"/>
      <c r="BB1131" s="119"/>
    </row>
    <row r="1132" spans="1:54" ht="14.1" customHeight="1">
      <c r="A1132" s="286" t="s">
        <v>44</v>
      </c>
      <c r="B1132" s="287"/>
      <c r="C1132" s="287"/>
      <c r="D1132" s="288"/>
      <c r="E1132" s="352" t="s">
        <v>45</v>
      </c>
      <c r="F1132" s="353"/>
      <c r="G1132" s="353"/>
      <c r="H1132" s="353"/>
      <c r="I1132" s="353"/>
      <c r="J1132" s="353"/>
      <c r="K1132" s="353"/>
      <c r="L1132" s="353"/>
      <c r="M1132" s="353"/>
      <c r="N1132" s="353"/>
      <c r="O1132" s="353"/>
      <c r="P1132" s="353"/>
      <c r="Q1132" s="354"/>
      <c r="R1132" s="292" t="s">
        <v>46</v>
      </c>
      <c r="S1132" s="293"/>
      <c r="T1132" s="294" t="s">
        <v>47</v>
      </c>
      <c r="U1132" s="295"/>
      <c r="V1132" s="296"/>
      <c r="W1132" s="297" t="s">
        <v>48</v>
      </c>
      <c r="X1132" s="298"/>
      <c r="Y1132" s="408"/>
      <c r="AC1132" s="2"/>
      <c r="AD1132" s="105"/>
      <c r="AE1132" s="105"/>
      <c r="AF1132" s="105"/>
      <c r="AG1132" s="105"/>
      <c r="AH1132" s="105"/>
      <c r="AI1132" s="105"/>
      <c r="AJ1132" s="105"/>
      <c r="AK1132" s="105"/>
      <c r="AL1132" s="105"/>
      <c r="AM1132" s="105"/>
      <c r="AN1132" s="105"/>
      <c r="AO1132" s="105"/>
      <c r="AP1132" s="105"/>
      <c r="AQ1132" s="105"/>
      <c r="AR1132" s="105"/>
      <c r="AS1132" s="105"/>
      <c r="AT1132" s="105"/>
      <c r="AU1132" s="105"/>
      <c r="AV1132" s="105"/>
      <c r="AW1132" s="105"/>
      <c r="AX1132" s="105"/>
      <c r="AY1132" s="105"/>
      <c r="AZ1132" s="120"/>
      <c r="BA1132" s="120"/>
    </row>
    <row r="1133" spans="1:54" ht="20.100000000000001" customHeight="1" thickBot="1">
      <c r="A1133" s="339"/>
      <c r="B1133" s="340"/>
      <c r="C1133" s="340"/>
      <c r="D1133" s="341"/>
      <c r="E1133" s="272"/>
      <c r="F1133" s="273"/>
      <c r="G1133" s="273"/>
      <c r="H1133" s="273"/>
      <c r="I1133" s="273"/>
      <c r="J1133" s="273"/>
      <c r="K1133" s="273"/>
      <c r="L1133" s="273"/>
      <c r="M1133" s="273"/>
      <c r="N1133" s="273"/>
      <c r="O1133" s="273"/>
      <c r="P1133" s="273"/>
      <c r="Q1133" s="274"/>
      <c r="R1133" s="339"/>
      <c r="S1133" s="340"/>
      <c r="T1133" s="342"/>
      <c r="U1133" s="343"/>
      <c r="V1133" s="344"/>
      <c r="W1133" s="235"/>
      <c r="X1133" s="236"/>
      <c r="Y1133" s="408"/>
      <c r="AC1133" s="2"/>
      <c r="AD1133" s="109"/>
      <c r="AE1133" s="109"/>
      <c r="AF1133" s="109"/>
      <c r="AG1133" s="109"/>
      <c r="AH1133" s="110"/>
      <c r="AI1133" s="110"/>
      <c r="AJ1133" s="110"/>
      <c r="AK1133" s="110"/>
      <c r="AL1133" s="110"/>
      <c r="AM1133" s="110"/>
      <c r="AN1133" s="110"/>
      <c r="AO1133" s="110"/>
      <c r="AP1133" s="110"/>
      <c r="AQ1133" s="110"/>
      <c r="AR1133" s="110"/>
      <c r="AS1133" s="110"/>
      <c r="AT1133" s="110"/>
      <c r="AU1133" s="106"/>
      <c r="AV1133" s="106"/>
      <c r="AW1133" s="121"/>
      <c r="AX1133" s="121"/>
      <c r="AY1133" s="121"/>
      <c r="AZ1133" s="107"/>
      <c r="BA1133" s="107"/>
    </row>
    <row r="1134" spans="1:54" ht="14.1" customHeight="1">
      <c r="A1134" s="241" t="s">
        <v>49</v>
      </c>
      <c r="B1134" s="220" t="s">
        <v>50</v>
      </c>
      <c r="C1134" s="220"/>
      <c r="D1134" s="220"/>
      <c r="E1134" s="220" t="s">
        <v>51</v>
      </c>
      <c r="F1134" s="220"/>
      <c r="G1134" s="220"/>
      <c r="H1134" s="220"/>
      <c r="I1134" s="221" t="s">
        <v>68</v>
      </c>
      <c r="J1134" s="221"/>
      <c r="K1134" s="221"/>
      <c r="L1134" s="220" t="s">
        <v>52</v>
      </c>
      <c r="M1134" s="220"/>
      <c r="N1134" s="246" t="s">
        <v>38</v>
      </c>
      <c r="O1134" s="247"/>
      <c r="P1134" s="248"/>
      <c r="Q1134" s="246" t="s">
        <v>39</v>
      </c>
      <c r="R1134" s="247"/>
      <c r="S1134" s="249"/>
      <c r="T1134" s="345"/>
      <c r="U1134" s="345"/>
      <c r="V1134" s="346"/>
      <c r="W1134" s="237"/>
      <c r="X1134" s="238"/>
      <c r="Y1134" s="408"/>
      <c r="AC1134" s="2"/>
      <c r="AD1134" s="104"/>
      <c r="AE1134" s="105"/>
      <c r="AF1134" s="105"/>
      <c r="AG1134" s="105"/>
      <c r="AH1134" s="105"/>
      <c r="AI1134" s="105"/>
      <c r="AJ1134" s="105"/>
      <c r="AK1134" s="105"/>
      <c r="AL1134" s="161"/>
      <c r="AM1134" s="161"/>
      <c r="AN1134" s="161"/>
      <c r="AO1134" s="105"/>
      <c r="AP1134" s="105"/>
      <c r="AQ1134" s="105"/>
      <c r="AR1134" s="105"/>
      <c r="AS1134" s="105"/>
      <c r="AT1134" s="105"/>
      <c r="AU1134" s="105"/>
      <c r="AV1134" s="105"/>
      <c r="AW1134" s="121"/>
      <c r="AX1134" s="121"/>
      <c r="AY1134" s="121"/>
      <c r="AZ1134" s="107"/>
      <c r="BA1134" s="107"/>
    </row>
    <row r="1135" spans="1:54" ht="15" customHeight="1">
      <c r="A1135" s="242"/>
      <c r="B1135" s="347"/>
      <c r="C1135" s="317"/>
      <c r="D1135" s="348"/>
      <c r="E1135" s="256" t="str">
        <f>IF(B1135="","",L1135+I1135)</f>
        <v/>
      </c>
      <c r="F1135" s="256"/>
      <c r="G1135" s="256"/>
      <c r="H1135" s="256"/>
      <c r="I1135" s="256"/>
      <c r="J1135" s="256"/>
      <c r="K1135" s="256"/>
      <c r="L1135" s="333"/>
      <c r="M1135" s="334"/>
      <c r="N1135" s="336">
        <v>0.1</v>
      </c>
      <c r="O1135" s="268" t="str">
        <f>IF(L1135=0,"",ROUND(L1135*N1135,0))</f>
        <v/>
      </c>
      <c r="P1135" s="338"/>
      <c r="Q1135" s="268" t="str">
        <f>IF(L1135=0,"",L1135+O1135)</f>
        <v/>
      </c>
      <c r="R1135" s="269"/>
      <c r="S1135" s="269"/>
      <c r="T1135" s="46" t="s">
        <v>54</v>
      </c>
      <c r="U1135" s="244"/>
      <c r="V1135" s="245"/>
      <c r="W1135" s="239"/>
      <c r="X1135" s="240"/>
      <c r="Y1135" s="408"/>
      <c r="AC1135" s="2"/>
      <c r="AD1135" s="104"/>
      <c r="AE1135" s="162"/>
      <c r="AF1135" s="162"/>
      <c r="AG1135" s="162"/>
      <c r="AH1135" s="163"/>
      <c r="AI1135" s="163"/>
      <c r="AJ1135" s="163"/>
      <c r="AK1135" s="163"/>
      <c r="AL1135" s="163"/>
      <c r="AM1135" s="163"/>
      <c r="AN1135" s="163"/>
      <c r="AO1135" s="163"/>
      <c r="AP1135" s="163"/>
      <c r="AQ1135" s="164"/>
      <c r="AR1135" s="165"/>
      <c r="AS1135" s="165"/>
      <c r="AT1135" s="163"/>
      <c r="AU1135" s="163"/>
      <c r="AV1135" s="163"/>
      <c r="AW1135" s="51"/>
      <c r="AX1135" s="106"/>
      <c r="AY1135" s="106"/>
      <c r="AZ1135" s="107"/>
      <c r="BA1135" s="107"/>
    </row>
    <row r="1136" spans="1:54" ht="15" customHeight="1" thickBot="1">
      <c r="A1136" s="243"/>
      <c r="B1136" s="349"/>
      <c r="C1136" s="350"/>
      <c r="D1136" s="351"/>
      <c r="E1136" s="257"/>
      <c r="F1136" s="257"/>
      <c r="G1136" s="257"/>
      <c r="H1136" s="257"/>
      <c r="I1136" s="257"/>
      <c r="J1136" s="257"/>
      <c r="K1136" s="257"/>
      <c r="L1136" s="270"/>
      <c r="M1136" s="335"/>
      <c r="N1136" s="337"/>
      <c r="O1136" s="270"/>
      <c r="P1136" s="335"/>
      <c r="Q1136" s="270"/>
      <c r="R1136" s="271"/>
      <c r="S1136" s="271"/>
      <c r="T1136" s="47" t="s">
        <v>55</v>
      </c>
      <c r="U1136" s="244"/>
      <c r="V1136" s="245"/>
      <c r="W1136" s="235"/>
      <c r="X1136" s="236"/>
      <c r="Y1136" s="408"/>
      <c r="AC1136" s="2"/>
      <c r="AD1136" s="104"/>
      <c r="AE1136" s="162"/>
      <c r="AF1136" s="162"/>
      <c r="AG1136" s="162"/>
      <c r="AH1136" s="163"/>
      <c r="AI1136" s="163"/>
      <c r="AJ1136" s="163"/>
      <c r="AK1136" s="163"/>
      <c r="AL1136" s="163"/>
      <c r="AM1136" s="163"/>
      <c r="AN1136" s="163"/>
      <c r="AO1136" s="163"/>
      <c r="AP1136" s="163"/>
      <c r="AQ1136" s="164"/>
      <c r="AR1136" s="165"/>
      <c r="AS1136" s="165"/>
      <c r="AT1136" s="163"/>
      <c r="AU1136" s="163"/>
      <c r="AV1136" s="163"/>
      <c r="AW1136" s="51"/>
      <c r="AX1136" s="106"/>
      <c r="AY1136" s="106"/>
      <c r="AZ1136" s="107"/>
      <c r="BA1136" s="107"/>
    </row>
    <row r="1137" spans="1:53" ht="14.1" customHeight="1">
      <c r="A1137" s="31"/>
      <c r="B1137" s="31"/>
      <c r="C1137" s="32"/>
      <c r="E1137" s="204" t="s">
        <v>56</v>
      </c>
      <c r="F1137" s="206" t="s">
        <v>57</v>
      </c>
      <c r="G1137" s="207"/>
      <c r="H1137" s="207"/>
      <c r="I1137" s="207"/>
      <c r="J1137" s="207"/>
      <c r="K1137" s="208"/>
      <c r="L1137" s="209" t="s">
        <v>69</v>
      </c>
      <c r="M1137" s="210"/>
      <c r="N1137" s="211" t="s">
        <v>38</v>
      </c>
      <c r="O1137" s="209"/>
      <c r="P1137" s="210"/>
      <c r="Q1137" s="211" t="s">
        <v>58</v>
      </c>
      <c r="R1137" s="209"/>
      <c r="S1137" s="209"/>
      <c r="T1137" s="212" t="s">
        <v>59</v>
      </c>
      <c r="U1137" s="213"/>
      <c r="V1137" s="214"/>
      <c r="W1137" s="237"/>
      <c r="X1137" s="238"/>
      <c r="Y1137" s="408"/>
      <c r="AC1137" s="2"/>
      <c r="AD1137" s="71"/>
      <c r="AE1137" s="71"/>
      <c r="AF1137" s="50"/>
      <c r="AG1137" s="2"/>
      <c r="AH1137" s="108"/>
      <c r="AI1137" s="111"/>
      <c r="AJ1137" s="111"/>
      <c r="AK1137" s="111"/>
      <c r="AL1137" s="111"/>
      <c r="AM1137" s="111"/>
      <c r="AN1137" s="111"/>
      <c r="AO1137" s="112"/>
      <c r="AP1137" s="112"/>
      <c r="AQ1137" s="112"/>
      <c r="AR1137" s="112"/>
      <c r="AS1137" s="112"/>
      <c r="AT1137" s="112"/>
      <c r="AU1137" s="112"/>
      <c r="AV1137" s="112"/>
      <c r="AW1137" s="105"/>
      <c r="AX1137" s="105"/>
      <c r="AY1137" s="105"/>
      <c r="AZ1137" s="107"/>
      <c r="BA1137" s="107"/>
    </row>
    <row r="1138" spans="1:53" ht="27.95" customHeight="1">
      <c r="A1138" s="31"/>
      <c r="B1138" s="31"/>
      <c r="C1138" s="32"/>
      <c r="E1138" s="205"/>
      <c r="F1138" s="215"/>
      <c r="G1138" s="216"/>
      <c r="H1138" s="216"/>
      <c r="I1138" s="216"/>
      <c r="J1138" s="216"/>
      <c r="K1138" s="217"/>
      <c r="L1138" s="218"/>
      <c r="M1138" s="219"/>
      <c r="N1138" s="282"/>
      <c r="O1138" s="218"/>
      <c r="P1138" s="219"/>
      <c r="Q1138" s="282"/>
      <c r="R1138" s="218"/>
      <c r="S1138" s="218"/>
      <c r="T1138" s="283"/>
      <c r="U1138" s="284"/>
      <c r="V1138" s="285"/>
      <c r="W1138" s="239"/>
      <c r="X1138" s="240"/>
      <c r="Y1138" s="408"/>
      <c r="AC1138" s="2"/>
      <c r="AD1138" s="71"/>
      <c r="AE1138" s="71"/>
      <c r="AF1138" s="50"/>
      <c r="AG1138" s="2"/>
      <c r="AH1138" s="108"/>
      <c r="AI1138" s="113"/>
      <c r="AJ1138" s="113"/>
      <c r="AK1138" s="113"/>
      <c r="AL1138" s="113"/>
      <c r="AM1138" s="113"/>
      <c r="AN1138" s="113"/>
      <c r="AO1138" s="114"/>
      <c r="AP1138" s="114"/>
      <c r="AQ1138" s="114"/>
      <c r="AR1138" s="114"/>
      <c r="AS1138" s="114"/>
      <c r="AT1138" s="114"/>
      <c r="AU1138" s="114"/>
      <c r="AV1138" s="114"/>
      <c r="AW1138" s="115"/>
      <c r="AX1138" s="115"/>
      <c r="AY1138" s="115"/>
      <c r="AZ1138" s="107"/>
      <c r="BA1138" s="107"/>
    </row>
    <row r="1139" spans="1:53" ht="5.85" customHeight="1">
      <c r="A1139" s="119"/>
      <c r="B1139" s="119"/>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408"/>
      <c r="AD1139" s="119"/>
      <c r="AE1139" s="119"/>
      <c r="AF1139" s="119"/>
      <c r="AG1139" s="119"/>
      <c r="AH1139" s="119"/>
      <c r="AI1139" s="119"/>
      <c r="AJ1139" s="119"/>
      <c r="AK1139" s="119"/>
      <c r="AL1139" s="119"/>
      <c r="AM1139" s="119"/>
      <c r="AN1139" s="119"/>
      <c r="AO1139" s="119"/>
      <c r="AP1139" s="119"/>
      <c r="AQ1139" s="119"/>
      <c r="AR1139" s="119"/>
      <c r="AS1139" s="119"/>
      <c r="AT1139" s="119"/>
      <c r="AU1139" s="119"/>
      <c r="AV1139" s="119"/>
      <c r="AW1139" s="119"/>
      <c r="AX1139" s="119"/>
      <c r="AY1139" s="119"/>
      <c r="AZ1139" s="119"/>
      <c r="BA1139" s="119"/>
    </row>
    <row r="1140" spans="1:53" ht="14.1" customHeight="1">
      <c r="A1140" s="286" t="s">
        <v>44</v>
      </c>
      <c r="B1140" s="287"/>
      <c r="C1140" s="287"/>
      <c r="D1140" s="288"/>
      <c r="E1140" s="352" t="s">
        <v>45</v>
      </c>
      <c r="F1140" s="353"/>
      <c r="G1140" s="353"/>
      <c r="H1140" s="353"/>
      <c r="I1140" s="353"/>
      <c r="J1140" s="353"/>
      <c r="K1140" s="353"/>
      <c r="L1140" s="353"/>
      <c r="M1140" s="353"/>
      <c r="N1140" s="353"/>
      <c r="O1140" s="353"/>
      <c r="P1140" s="353"/>
      <c r="Q1140" s="354"/>
      <c r="R1140" s="292" t="s">
        <v>46</v>
      </c>
      <c r="S1140" s="293"/>
      <c r="T1140" s="294" t="s">
        <v>47</v>
      </c>
      <c r="U1140" s="295"/>
      <c r="V1140" s="296"/>
      <c r="W1140" s="297" t="s">
        <v>48</v>
      </c>
      <c r="X1140" s="298"/>
      <c r="Y1140" s="408"/>
      <c r="AC1140" s="2"/>
      <c r="AD1140" s="105"/>
      <c r="AE1140" s="105"/>
      <c r="AF1140" s="105"/>
      <c r="AG1140" s="105"/>
      <c r="AH1140" s="105"/>
      <c r="AI1140" s="105"/>
      <c r="AJ1140" s="105"/>
      <c r="AK1140" s="105"/>
      <c r="AL1140" s="105"/>
      <c r="AM1140" s="105"/>
      <c r="AN1140" s="105"/>
      <c r="AO1140" s="105"/>
      <c r="AP1140" s="105"/>
      <c r="AQ1140" s="105"/>
      <c r="AR1140" s="105"/>
      <c r="AS1140" s="105"/>
      <c r="AT1140" s="105"/>
      <c r="AU1140" s="105"/>
      <c r="AV1140" s="105"/>
      <c r="AW1140" s="105"/>
      <c r="AX1140" s="105"/>
      <c r="AY1140" s="105"/>
      <c r="AZ1140" s="120"/>
      <c r="BA1140" s="120"/>
    </row>
    <row r="1141" spans="1:53" ht="20.100000000000001" customHeight="1" thickBot="1">
      <c r="A1141" s="339"/>
      <c r="B1141" s="340"/>
      <c r="C1141" s="340"/>
      <c r="D1141" s="341"/>
      <c r="E1141" s="272"/>
      <c r="F1141" s="273"/>
      <c r="G1141" s="273"/>
      <c r="H1141" s="273"/>
      <c r="I1141" s="273"/>
      <c r="J1141" s="273"/>
      <c r="K1141" s="273"/>
      <c r="L1141" s="273"/>
      <c r="M1141" s="273"/>
      <c r="N1141" s="273"/>
      <c r="O1141" s="273"/>
      <c r="P1141" s="273"/>
      <c r="Q1141" s="274"/>
      <c r="R1141" s="339"/>
      <c r="S1141" s="340"/>
      <c r="T1141" s="342"/>
      <c r="U1141" s="343"/>
      <c r="V1141" s="344"/>
      <c r="W1141" s="235"/>
      <c r="X1141" s="236"/>
      <c r="Y1141" s="408"/>
      <c r="AC1141" s="2"/>
      <c r="AD1141" s="109"/>
      <c r="AE1141" s="109"/>
      <c r="AF1141" s="109"/>
      <c r="AG1141" s="109"/>
      <c r="AH1141" s="110"/>
      <c r="AI1141" s="110"/>
      <c r="AJ1141" s="110"/>
      <c r="AK1141" s="110"/>
      <c r="AL1141" s="110"/>
      <c r="AM1141" s="110"/>
      <c r="AN1141" s="110"/>
      <c r="AO1141" s="110"/>
      <c r="AP1141" s="110"/>
      <c r="AQ1141" s="110"/>
      <c r="AR1141" s="110"/>
      <c r="AS1141" s="110"/>
      <c r="AT1141" s="110"/>
      <c r="AU1141" s="106"/>
      <c r="AV1141" s="106"/>
      <c r="AW1141" s="121"/>
      <c r="AX1141" s="121"/>
      <c r="AY1141" s="121"/>
      <c r="AZ1141" s="107"/>
      <c r="BA1141" s="107"/>
    </row>
    <row r="1142" spans="1:53" ht="14.1" customHeight="1">
      <c r="A1142" s="241" t="s">
        <v>49</v>
      </c>
      <c r="B1142" s="220" t="s">
        <v>50</v>
      </c>
      <c r="C1142" s="220"/>
      <c r="D1142" s="220"/>
      <c r="E1142" s="220" t="s">
        <v>51</v>
      </c>
      <c r="F1142" s="220"/>
      <c r="G1142" s="220"/>
      <c r="H1142" s="220"/>
      <c r="I1142" s="221" t="s">
        <v>68</v>
      </c>
      <c r="J1142" s="221"/>
      <c r="K1142" s="221"/>
      <c r="L1142" s="220" t="s">
        <v>52</v>
      </c>
      <c r="M1142" s="220"/>
      <c r="N1142" s="246" t="s">
        <v>38</v>
      </c>
      <c r="O1142" s="247"/>
      <c r="P1142" s="248"/>
      <c r="Q1142" s="246" t="s">
        <v>39</v>
      </c>
      <c r="R1142" s="247"/>
      <c r="S1142" s="249"/>
      <c r="T1142" s="345"/>
      <c r="U1142" s="345"/>
      <c r="V1142" s="346"/>
      <c r="W1142" s="237"/>
      <c r="X1142" s="238"/>
      <c r="Y1142" s="408"/>
      <c r="AC1142" s="2"/>
      <c r="AD1142" s="104"/>
      <c r="AE1142" s="105"/>
      <c r="AF1142" s="105"/>
      <c r="AG1142" s="105"/>
      <c r="AH1142" s="105"/>
      <c r="AI1142" s="105"/>
      <c r="AJ1142" s="105"/>
      <c r="AK1142" s="105"/>
      <c r="AL1142" s="161"/>
      <c r="AM1142" s="161"/>
      <c r="AN1142" s="161"/>
      <c r="AO1142" s="105"/>
      <c r="AP1142" s="105"/>
      <c r="AQ1142" s="105"/>
      <c r="AR1142" s="105"/>
      <c r="AS1142" s="105"/>
      <c r="AT1142" s="105"/>
      <c r="AU1142" s="105"/>
      <c r="AV1142" s="105"/>
      <c r="AW1142" s="121"/>
      <c r="AX1142" s="121"/>
      <c r="AY1142" s="121"/>
      <c r="AZ1142" s="107"/>
      <c r="BA1142" s="107"/>
    </row>
    <row r="1143" spans="1:53" ht="15" customHeight="1">
      <c r="A1143" s="242"/>
      <c r="B1143" s="347"/>
      <c r="C1143" s="317"/>
      <c r="D1143" s="348"/>
      <c r="E1143" s="256" t="str">
        <f>IF(B1143="","",L1143+I1143)</f>
        <v/>
      </c>
      <c r="F1143" s="256"/>
      <c r="G1143" s="256"/>
      <c r="H1143" s="256"/>
      <c r="I1143" s="256"/>
      <c r="J1143" s="256"/>
      <c r="K1143" s="256"/>
      <c r="L1143" s="333"/>
      <c r="M1143" s="334"/>
      <c r="N1143" s="336">
        <v>0.1</v>
      </c>
      <c r="O1143" s="268" t="str">
        <f>IF(L1143=0,"",ROUND(L1143*N1143,0))</f>
        <v/>
      </c>
      <c r="P1143" s="338"/>
      <c r="Q1143" s="268" t="str">
        <f>IF(L1143=0,"",L1143+O1143)</f>
        <v/>
      </c>
      <c r="R1143" s="269"/>
      <c r="S1143" s="269"/>
      <c r="T1143" s="46" t="s">
        <v>54</v>
      </c>
      <c r="U1143" s="244"/>
      <c r="V1143" s="245"/>
      <c r="W1143" s="239"/>
      <c r="X1143" s="240"/>
      <c r="Y1143" s="408"/>
      <c r="AC1143" s="2"/>
      <c r="AD1143" s="104"/>
      <c r="AE1143" s="162"/>
      <c r="AF1143" s="162"/>
      <c r="AG1143" s="162"/>
      <c r="AH1143" s="163"/>
      <c r="AI1143" s="163"/>
      <c r="AJ1143" s="163"/>
      <c r="AK1143" s="163"/>
      <c r="AL1143" s="163"/>
      <c r="AM1143" s="163"/>
      <c r="AN1143" s="163"/>
      <c r="AO1143" s="163"/>
      <c r="AP1143" s="163"/>
      <c r="AQ1143" s="164"/>
      <c r="AR1143" s="165"/>
      <c r="AS1143" s="165"/>
      <c r="AT1143" s="163"/>
      <c r="AU1143" s="163"/>
      <c r="AV1143" s="163"/>
      <c r="AW1143" s="51"/>
      <c r="AX1143" s="106"/>
      <c r="AY1143" s="106"/>
      <c r="AZ1143" s="107"/>
      <c r="BA1143" s="107"/>
    </row>
    <row r="1144" spans="1:53" ht="15" customHeight="1" thickBot="1">
      <c r="A1144" s="243"/>
      <c r="B1144" s="349"/>
      <c r="C1144" s="350"/>
      <c r="D1144" s="351"/>
      <c r="E1144" s="257"/>
      <c r="F1144" s="257"/>
      <c r="G1144" s="257"/>
      <c r="H1144" s="257"/>
      <c r="I1144" s="257"/>
      <c r="J1144" s="257"/>
      <c r="K1144" s="257"/>
      <c r="L1144" s="270"/>
      <c r="M1144" s="335"/>
      <c r="N1144" s="337"/>
      <c r="O1144" s="270"/>
      <c r="P1144" s="335"/>
      <c r="Q1144" s="270"/>
      <c r="R1144" s="271"/>
      <c r="S1144" s="271"/>
      <c r="T1144" s="47" t="s">
        <v>55</v>
      </c>
      <c r="U1144" s="244"/>
      <c r="V1144" s="245"/>
      <c r="W1144" s="235"/>
      <c r="X1144" s="236"/>
      <c r="Y1144" s="408"/>
      <c r="AC1144" s="2"/>
      <c r="AD1144" s="104"/>
      <c r="AE1144" s="162"/>
      <c r="AF1144" s="162"/>
      <c r="AG1144" s="162"/>
      <c r="AH1144" s="163"/>
      <c r="AI1144" s="163"/>
      <c r="AJ1144" s="163"/>
      <c r="AK1144" s="163"/>
      <c r="AL1144" s="163"/>
      <c r="AM1144" s="163"/>
      <c r="AN1144" s="163"/>
      <c r="AO1144" s="163"/>
      <c r="AP1144" s="163"/>
      <c r="AQ1144" s="164"/>
      <c r="AR1144" s="165"/>
      <c r="AS1144" s="165"/>
      <c r="AT1144" s="163"/>
      <c r="AU1144" s="163"/>
      <c r="AV1144" s="163"/>
      <c r="AW1144" s="51"/>
      <c r="AX1144" s="106"/>
      <c r="AY1144" s="106"/>
      <c r="AZ1144" s="107"/>
      <c r="BA1144" s="107"/>
    </row>
    <row r="1145" spans="1:53" ht="14.1" customHeight="1">
      <c r="A1145" s="31"/>
      <c r="B1145" s="31"/>
      <c r="C1145" s="32"/>
      <c r="E1145" s="204" t="s">
        <v>56</v>
      </c>
      <c r="F1145" s="206" t="s">
        <v>57</v>
      </c>
      <c r="G1145" s="207"/>
      <c r="H1145" s="207"/>
      <c r="I1145" s="207"/>
      <c r="J1145" s="207"/>
      <c r="K1145" s="208"/>
      <c r="L1145" s="209" t="s">
        <v>69</v>
      </c>
      <c r="M1145" s="210"/>
      <c r="N1145" s="211" t="s">
        <v>38</v>
      </c>
      <c r="O1145" s="209"/>
      <c r="P1145" s="210"/>
      <c r="Q1145" s="211" t="s">
        <v>58</v>
      </c>
      <c r="R1145" s="209"/>
      <c r="S1145" s="209"/>
      <c r="T1145" s="212" t="s">
        <v>59</v>
      </c>
      <c r="U1145" s="213"/>
      <c r="V1145" s="214"/>
      <c r="W1145" s="237"/>
      <c r="X1145" s="238"/>
      <c r="Y1145" s="408"/>
      <c r="AC1145" s="2"/>
      <c r="AD1145" s="71"/>
      <c r="AE1145" s="71"/>
      <c r="AF1145" s="50"/>
      <c r="AG1145" s="2"/>
      <c r="AH1145" s="108"/>
      <c r="AI1145" s="111"/>
      <c r="AJ1145" s="111"/>
      <c r="AK1145" s="111"/>
      <c r="AL1145" s="111"/>
      <c r="AM1145" s="111"/>
      <c r="AN1145" s="111"/>
      <c r="AO1145" s="112"/>
      <c r="AP1145" s="112"/>
      <c r="AQ1145" s="112"/>
      <c r="AR1145" s="112"/>
      <c r="AS1145" s="112"/>
      <c r="AT1145" s="112"/>
      <c r="AU1145" s="112"/>
      <c r="AV1145" s="112"/>
      <c r="AW1145" s="105"/>
      <c r="AX1145" s="105"/>
      <c r="AY1145" s="105"/>
      <c r="AZ1145" s="107"/>
      <c r="BA1145" s="107"/>
    </row>
    <row r="1146" spans="1:53" ht="27.95" customHeight="1">
      <c r="A1146" s="31"/>
      <c r="B1146" s="31"/>
      <c r="C1146" s="32"/>
      <c r="E1146" s="205"/>
      <c r="F1146" s="215"/>
      <c r="G1146" s="216"/>
      <c r="H1146" s="216"/>
      <c r="I1146" s="216"/>
      <c r="J1146" s="216"/>
      <c r="K1146" s="217"/>
      <c r="L1146" s="218"/>
      <c r="M1146" s="219"/>
      <c r="N1146" s="282"/>
      <c r="O1146" s="218"/>
      <c r="P1146" s="219"/>
      <c r="Q1146" s="282"/>
      <c r="R1146" s="218"/>
      <c r="S1146" s="218"/>
      <c r="T1146" s="283"/>
      <c r="U1146" s="284"/>
      <c r="V1146" s="285"/>
      <c r="W1146" s="239"/>
      <c r="X1146" s="240"/>
      <c r="Y1146" s="408"/>
      <c r="AC1146" s="2"/>
      <c r="AD1146" s="71"/>
      <c r="AE1146" s="71"/>
      <c r="AF1146" s="50"/>
      <c r="AG1146" s="2"/>
      <c r="AH1146" s="108"/>
      <c r="AI1146" s="113"/>
      <c r="AJ1146" s="113"/>
      <c r="AK1146" s="113"/>
      <c r="AL1146" s="113"/>
      <c r="AM1146" s="113"/>
      <c r="AN1146" s="113"/>
      <c r="AO1146" s="114"/>
      <c r="AP1146" s="114"/>
      <c r="AQ1146" s="114"/>
      <c r="AR1146" s="114"/>
      <c r="AS1146" s="114"/>
      <c r="AT1146" s="114"/>
      <c r="AU1146" s="114"/>
      <c r="AV1146" s="114"/>
      <c r="AW1146" s="115"/>
      <c r="AX1146" s="115"/>
      <c r="AY1146" s="115"/>
      <c r="AZ1146" s="107"/>
      <c r="BA1146" s="107"/>
    </row>
    <row r="1147" spans="1:53" ht="5.85" customHeight="1">
      <c r="A1147" s="119"/>
      <c r="B1147" s="119"/>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408"/>
      <c r="AD1147" s="119"/>
      <c r="AE1147" s="119"/>
      <c r="AF1147" s="119"/>
      <c r="AG1147" s="119"/>
      <c r="AH1147" s="119"/>
      <c r="AI1147" s="119"/>
      <c r="AJ1147" s="119"/>
      <c r="AK1147" s="119"/>
      <c r="AL1147" s="119"/>
      <c r="AM1147" s="119"/>
      <c r="AN1147" s="119"/>
      <c r="AO1147" s="119"/>
      <c r="AP1147" s="119"/>
      <c r="AQ1147" s="119"/>
      <c r="AR1147" s="119"/>
      <c r="AS1147" s="119"/>
      <c r="AT1147" s="119"/>
      <c r="AU1147" s="119"/>
      <c r="AV1147" s="119"/>
      <c r="AW1147" s="119"/>
      <c r="AX1147" s="119"/>
      <c r="AY1147" s="119"/>
      <c r="AZ1147" s="119"/>
      <c r="BA1147" s="119"/>
    </row>
    <row r="1148" spans="1:53" ht="14.1" customHeight="1">
      <c r="A1148" s="286" t="s">
        <v>44</v>
      </c>
      <c r="B1148" s="287"/>
      <c r="C1148" s="287"/>
      <c r="D1148" s="288"/>
      <c r="E1148" s="352" t="s">
        <v>45</v>
      </c>
      <c r="F1148" s="353"/>
      <c r="G1148" s="353"/>
      <c r="H1148" s="353"/>
      <c r="I1148" s="353"/>
      <c r="J1148" s="353"/>
      <c r="K1148" s="353"/>
      <c r="L1148" s="353"/>
      <c r="M1148" s="353"/>
      <c r="N1148" s="353"/>
      <c r="O1148" s="353"/>
      <c r="P1148" s="353"/>
      <c r="Q1148" s="354"/>
      <c r="R1148" s="292" t="s">
        <v>46</v>
      </c>
      <c r="S1148" s="293"/>
      <c r="T1148" s="294" t="s">
        <v>47</v>
      </c>
      <c r="U1148" s="295"/>
      <c r="V1148" s="296"/>
      <c r="W1148" s="297" t="s">
        <v>48</v>
      </c>
      <c r="X1148" s="298"/>
      <c r="Y1148" s="408"/>
      <c r="AC1148" s="2"/>
      <c r="AD1148" s="105"/>
      <c r="AE1148" s="105"/>
      <c r="AF1148" s="105"/>
      <c r="AG1148" s="105"/>
      <c r="AH1148" s="105"/>
      <c r="AI1148" s="105"/>
      <c r="AJ1148" s="105"/>
      <c r="AK1148" s="105"/>
      <c r="AL1148" s="105"/>
      <c r="AM1148" s="105"/>
      <c r="AN1148" s="105"/>
      <c r="AO1148" s="105"/>
      <c r="AP1148" s="105"/>
      <c r="AQ1148" s="105"/>
      <c r="AR1148" s="105"/>
      <c r="AS1148" s="105"/>
      <c r="AT1148" s="105"/>
      <c r="AU1148" s="105"/>
      <c r="AV1148" s="105"/>
      <c r="AW1148" s="105"/>
      <c r="AX1148" s="105"/>
      <c r="AY1148" s="105"/>
      <c r="AZ1148" s="120"/>
      <c r="BA1148" s="120"/>
    </row>
    <row r="1149" spans="1:53" ht="20.100000000000001" customHeight="1" thickBot="1">
      <c r="A1149" s="339"/>
      <c r="B1149" s="340"/>
      <c r="C1149" s="340"/>
      <c r="D1149" s="341"/>
      <c r="E1149" s="272"/>
      <c r="F1149" s="273"/>
      <c r="G1149" s="273"/>
      <c r="H1149" s="273"/>
      <c r="I1149" s="273"/>
      <c r="J1149" s="273"/>
      <c r="K1149" s="273"/>
      <c r="L1149" s="273"/>
      <c r="M1149" s="273"/>
      <c r="N1149" s="273"/>
      <c r="O1149" s="273"/>
      <c r="P1149" s="273"/>
      <c r="Q1149" s="274"/>
      <c r="R1149" s="339"/>
      <c r="S1149" s="340"/>
      <c r="T1149" s="342"/>
      <c r="U1149" s="343"/>
      <c r="V1149" s="344"/>
      <c r="W1149" s="235"/>
      <c r="X1149" s="236"/>
      <c r="Y1149" s="408"/>
      <c r="AC1149" s="2"/>
      <c r="AD1149" s="109"/>
      <c r="AE1149" s="109"/>
      <c r="AF1149" s="109"/>
      <c r="AG1149" s="109"/>
      <c r="AH1149" s="110"/>
      <c r="AI1149" s="110"/>
      <c r="AJ1149" s="110"/>
      <c r="AK1149" s="110"/>
      <c r="AL1149" s="110"/>
      <c r="AM1149" s="110"/>
      <c r="AN1149" s="110"/>
      <c r="AO1149" s="110"/>
      <c r="AP1149" s="110"/>
      <c r="AQ1149" s="110"/>
      <c r="AR1149" s="110"/>
      <c r="AS1149" s="110"/>
      <c r="AT1149" s="110"/>
      <c r="AU1149" s="106"/>
      <c r="AV1149" s="106"/>
      <c r="AW1149" s="121"/>
      <c r="AX1149" s="121"/>
      <c r="AY1149" s="121"/>
      <c r="AZ1149" s="107"/>
      <c r="BA1149" s="107"/>
    </row>
    <row r="1150" spans="1:53" ht="14.1" customHeight="1">
      <c r="A1150" s="241" t="s">
        <v>49</v>
      </c>
      <c r="B1150" s="220" t="s">
        <v>50</v>
      </c>
      <c r="C1150" s="220"/>
      <c r="D1150" s="220"/>
      <c r="E1150" s="220" t="s">
        <v>51</v>
      </c>
      <c r="F1150" s="220"/>
      <c r="G1150" s="220"/>
      <c r="H1150" s="220"/>
      <c r="I1150" s="221" t="s">
        <v>68</v>
      </c>
      <c r="J1150" s="221"/>
      <c r="K1150" s="221"/>
      <c r="L1150" s="220" t="s">
        <v>52</v>
      </c>
      <c r="M1150" s="220"/>
      <c r="N1150" s="246" t="s">
        <v>38</v>
      </c>
      <c r="O1150" s="247"/>
      <c r="P1150" s="248"/>
      <c r="Q1150" s="246" t="s">
        <v>39</v>
      </c>
      <c r="R1150" s="247"/>
      <c r="S1150" s="249"/>
      <c r="T1150" s="345"/>
      <c r="U1150" s="345"/>
      <c r="V1150" s="346"/>
      <c r="W1150" s="237"/>
      <c r="X1150" s="238"/>
      <c r="Y1150" s="408"/>
      <c r="AC1150" s="2"/>
      <c r="AD1150" s="104"/>
      <c r="AE1150" s="105"/>
      <c r="AF1150" s="105"/>
      <c r="AG1150" s="105"/>
      <c r="AH1150" s="105"/>
      <c r="AI1150" s="105"/>
      <c r="AJ1150" s="105"/>
      <c r="AK1150" s="105"/>
      <c r="AL1150" s="161"/>
      <c r="AM1150" s="161"/>
      <c r="AN1150" s="161"/>
      <c r="AO1150" s="105"/>
      <c r="AP1150" s="105"/>
      <c r="AQ1150" s="105"/>
      <c r="AR1150" s="105"/>
      <c r="AS1150" s="105"/>
      <c r="AT1150" s="105"/>
      <c r="AU1150" s="105"/>
      <c r="AV1150" s="105"/>
      <c r="AW1150" s="121"/>
      <c r="AX1150" s="121"/>
      <c r="AY1150" s="121"/>
      <c r="AZ1150" s="107"/>
      <c r="BA1150" s="107"/>
    </row>
    <row r="1151" spans="1:53" ht="15" customHeight="1">
      <c r="A1151" s="242"/>
      <c r="B1151" s="347"/>
      <c r="C1151" s="317"/>
      <c r="D1151" s="348"/>
      <c r="E1151" s="256" t="str">
        <f>IF(B1151="","",L1151+I1151)</f>
        <v/>
      </c>
      <c r="F1151" s="256"/>
      <c r="G1151" s="256"/>
      <c r="H1151" s="256"/>
      <c r="I1151" s="256"/>
      <c r="J1151" s="256"/>
      <c r="K1151" s="256"/>
      <c r="L1151" s="333"/>
      <c r="M1151" s="334"/>
      <c r="N1151" s="336">
        <v>0.1</v>
      </c>
      <c r="O1151" s="268" t="str">
        <f>IF(L1151=0,"",ROUND(L1151*N1151,0))</f>
        <v/>
      </c>
      <c r="P1151" s="338"/>
      <c r="Q1151" s="268" t="str">
        <f>IF(L1151=0,"",L1151+O1151)</f>
        <v/>
      </c>
      <c r="R1151" s="269"/>
      <c r="S1151" s="269"/>
      <c r="T1151" s="46" t="s">
        <v>54</v>
      </c>
      <c r="U1151" s="244"/>
      <c r="V1151" s="245"/>
      <c r="W1151" s="239"/>
      <c r="X1151" s="240"/>
      <c r="Y1151" s="408"/>
      <c r="AC1151" s="2"/>
      <c r="AD1151" s="104"/>
      <c r="AE1151" s="162"/>
      <c r="AF1151" s="162"/>
      <c r="AG1151" s="162"/>
      <c r="AH1151" s="163"/>
      <c r="AI1151" s="163"/>
      <c r="AJ1151" s="163"/>
      <c r="AK1151" s="163"/>
      <c r="AL1151" s="163"/>
      <c r="AM1151" s="163"/>
      <c r="AN1151" s="163"/>
      <c r="AO1151" s="163"/>
      <c r="AP1151" s="163"/>
      <c r="AQ1151" s="164"/>
      <c r="AR1151" s="165"/>
      <c r="AS1151" s="165"/>
      <c r="AT1151" s="163"/>
      <c r="AU1151" s="163"/>
      <c r="AV1151" s="163"/>
      <c r="AW1151" s="51"/>
      <c r="AX1151" s="106"/>
      <c r="AY1151" s="106"/>
      <c r="AZ1151" s="107"/>
      <c r="BA1151" s="107"/>
    </row>
    <row r="1152" spans="1:53" ht="15" customHeight="1" thickBot="1">
      <c r="A1152" s="243"/>
      <c r="B1152" s="349"/>
      <c r="C1152" s="350"/>
      <c r="D1152" s="351"/>
      <c r="E1152" s="257"/>
      <c r="F1152" s="257"/>
      <c r="G1152" s="257"/>
      <c r="H1152" s="257"/>
      <c r="I1152" s="257"/>
      <c r="J1152" s="257"/>
      <c r="K1152" s="257"/>
      <c r="L1152" s="270"/>
      <c r="M1152" s="335"/>
      <c r="N1152" s="337"/>
      <c r="O1152" s="270"/>
      <c r="P1152" s="335"/>
      <c r="Q1152" s="270"/>
      <c r="R1152" s="271"/>
      <c r="S1152" s="271"/>
      <c r="T1152" s="47" t="s">
        <v>55</v>
      </c>
      <c r="U1152" s="244"/>
      <c r="V1152" s="245"/>
      <c r="W1152" s="235"/>
      <c r="X1152" s="236"/>
      <c r="Y1152" s="408"/>
      <c r="AC1152" s="2"/>
      <c r="AD1152" s="104"/>
      <c r="AE1152" s="162"/>
      <c r="AF1152" s="162"/>
      <c r="AG1152" s="162"/>
      <c r="AH1152" s="163"/>
      <c r="AI1152" s="163"/>
      <c r="AJ1152" s="163"/>
      <c r="AK1152" s="163"/>
      <c r="AL1152" s="163"/>
      <c r="AM1152" s="163"/>
      <c r="AN1152" s="163"/>
      <c r="AO1152" s="163"/>
      <c r="AP1152" s="163"/>
      <c r="AQ1152" s="164"/>
      <c r="AR1152" s="165"/>
      <c r="AS1152" s="165"/>
      <c r="AT1152" s="163"/>
      <c r="AU1152" s="163"/>
      <c r="AV1152" s="163"/>
      <c r="AW1152" s="51"/>
      <c r="AX1152" s="106"/>
      <c r="AY1152" s="106"/>
      <c r="AZ1152" s="107"/>
      <c r="BA1152" s="107"/>
    </row>
    <row r="1153" spans="1:53" ht="14.1" customHeight="1">
      <c r="A1153" s="31"/>
      <c r="B1153" s="31"/>
      <c r="C1153" s="32"/>
      <c r="E1153" s="204" t="s">
        <v>56</v>
      </c>
      <c r="F1153" s="206" t="s">
        <v>57</v>
      </c>
      <c r="G1153" s="207"/>
      <c r="H1153" s="207"/>
      <c r="I1153" s="207"/>
      <c r="J1153" s="207"/>
      <c r="K1153" s="208"/>
      <c r="L1153" s="209" t="s">
        <v>69</v>
      </c>
      <c r="M1153" s="210"/>
      <c r="N1153" s="211" t="s">
        <v>38</v>
      </c>
      <c r="O1153" s="209"/>
      <c r="P1153" s="210"/>
      <c r="Q1153" s="211" t="s">
        <v>58</v>
      </c>
      <c r="R1153" s="209"/>
      <c r="S1153" s="209"/>
      <c r="T1153" s="212" t="s">
        <v>59</v>
      </c>
      <c r="U1153" s="213"/>
      <c r="V1153" s="214"/>
      <c r="W1153" s="237"/>
      <c r="X1153" s="238"/>
      <c r="Y1153" s="408"/>
      <c r="AC1153" s="2"/>
      <c r="AD1153" s="71"/>
      <c r="AE1153" s="71"/>
      <c r="AF1153" s="50"/>
      <c r="AG1153" s="2"/>
      <c r="AH1153" s="108"/>
      <c r="AI1153" s="111"/>
      <c r="AJ1153" s="111"/>
      <c r="AK1153" s="111"/>
      <c r="AL1153" s="111"/>
      <c r="AM1153" s="111"/>
      <c r="AN1153" s="111"/>
      <c r="AO1153" s="112"/>
      <c r="AP1153" s="112"/>
      <c r="AQ1153" s="112"/>
      <c r="AR1153" s="112"/>
      <c r="AS1153" s="112"/>
      <c r="AT1153" s="112"/>
      <c r="AU1153" s="112"/>
      <c r="AV1153" s="112"/>
      <c r="AW1153" s="105"/>
      <c r="AX1153" s="105"/>
      <c r="AY1153" s="105"/>
      <c r="AZ1153" s="107"/>
      <c r="BA1153" s="107"/>
    </row>
    <row r="1154" spans="1:53" ht="27.95" customHeight="1">
      <c r="A1154" s="31"/>
      <c r="B1154" s="31"/>
      <c r="C1154" s="32"/>
      <c r="E1154" s="205"/>
      <c r="F1154" s="215"/>
      <c r="G1154" s="216"/>
      <c r="H1154" s="216"/>
      <c r="I1154" s="216"/>
      <c r="J1154" s="216"/>
      <c r="K1154" s="217"/>
      <c r="L1154" s="218"/>
      <c r="M1154" s="219"/>
      <c r="N1154" s="282"/>
      <c r="O1154" s="218"/>
      <c r="P1154" s="219"/>
      <c r="Q1154" s="282"/>
      <c r="R1154" s="218"/>
      <c r="S1154" s="218"/>
      <c r="T1154" s="283"/>
      <c r="U1154" s="284"/>
      <c r="V1154" s="285"/>
      <c r="W1154" s="239"/>
      <c r="X1154" s="240"/>
      <c r="Y1154" s="408"/>
      <c r="AC1154" s="2"/>
      <c r="AD1154" s="71"/>
      <c r="AE1154" s="71"/>
      <c r="AF1154" s="50"/>
      <c r="AG1154" s="2"/>
      <c r="AH1154" s="108"/>
      <c r="AI1154" s="113"/>
      <c r="AJ1154" s="113"/>
      <c r="AK1154" s="113"/>
      <c r="AL1154" s="113"/>
      <c r="AM1154" s="113"/>
      <c r="AN1154" s="113"/>
      <c r="AO1154" s="114"/>
      <c r="AP1154" s="114"/>
      <c r="AQ1154" s="114"/>
      <c r="AR1154" s="114"/>
      <c r="AS1154" s="114"/>
      <c r="AT1154" s="114"/>
      <c r="AU1154" s="114"/>
      <c r="AV1154" s="114"/>
      <c r="AW1154" s="115"/>
      <c r="AX1154" s="115"/>
      <c r="AY1154" s="115"/>
      <c r="AZ1154" s="107"/>
      <c r="BA1154" s="107"/>
    </row>
    <row r="1155" spans="1:53" ht="5.85" customHeight="1">
      <c r="A1155" s="119"/>
      <c r="B1155" s="119"/>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408"/>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19"/>
      <c r="AY1155" s="119"/>
      <c r="AZ1155" s="119"/>
      <c r="BA1155" s="119"/>
    </row>
    <row r="1156" spans="1:53" ht="14.1" customHeight="1">
      <c r="A1156" s="286" t="s">
        <v>44</v>
      </c>
      <c r="B1156" s="287"/>
      <c r="C1156" s="287"/>
      <c r="D1156" s="288"/>
      <c r="E1156" s="352" t="s">
        <v>45</v>
      </c>
      <c r="F1156" s="353"/>
      <c r="G1156" s="353"/>
      <c r="H1156" s="353"/>
      <c r="I1156" s="353"/>
      <c r="J1156" s="353"/>
      <c r="K1156" s="353"/>
      <c r="L1156" s="353"/>
      <c r="M1156" s="353"/>
      <c r="N1156" s="353"/>
      <c r="O1156" s="353"/>
      <c r="P1156" s="353"/>
      <c r="Q1156" s="354"/>
      <c r="R1156" s="292" t="s">
        <v>46</v>
      </c>
      <c r="S1156" s="293"/>
      <c r="T1156" s="294" t="s">
        <v>47</v>
      </c>
      <c r="U1156" s="295"/>
      <c r="V1156" s="296"/>
      <c r="W1156" s="297" t="s">
        <v>48</v>
      </c>
      <c r="X1156" s="298"/>
      <c r="Y1156" s="408"/>
      <c r="AC1156" s="2"/>
      <c r="AD1156" s="105"/>
      <c r="AE1156" s="105"/>
      <c r="AF1156" s="105"/>
      <c r="AG1156" s="105"/>
      <c r="AH1156" s="105"/>
      <c r="AI1156" s="105"/>
      <c r="AJ1156" s="105"/>
      <c r="AK1156" s="105"/>
      <c r="AL1156" s="105"/>
      <c r="AM1156" s="105"/>
      <c r="AN1156" s="105"/>
      <c r="AO1156" s="105"/>
      <c r="AP1156" s="105"/>
      <c r="AQ1156" s="105"/>
      <c r="AR1156" s="105"/>
      <c r="AS1156" s="105"/>
      <c r="AT1156" s="105"/>
      <c r="AU1156" s="105"/>
      <c r="AV1156" s="105"/>
      <c r="AW1156" s="105"/>
      <c r="AX1156" s="105"/>
      <c r="AY1156" s="105"/>
      <c r="AZ1156" s="120"/>
      <c r="BA1156" s="120"/>
    </row>
    <row r="1157" spans="1:53" ht="20.100000000000001" customHeight="1" thickBot="1">
      <c r="A1157" s="339"/>
      <c r="B1157" s="340"/>
      <c r="C1157" s="340"/>
      <c r="D1157" s="341"/>
      <c r="E1157" s="272"/>
      <c r="F1157" s="273"/>
      <c r="G1157" s="273"/>
      <c r="H1157" s="273"/>
      <c r="I1157" s="273"/>
      <c r="J1157" s="273"/>
      <c r="K1157" s="273"/>
      <c r="L1157" s="273"/>
      <c r="M1157" s="273"/>
      <c r="N1157" s="273"/>
      <c r="O1157" s="273"/>
      <c r="P1157" s="273"/>
      <c r="Q1157" s="274"/>
      <c r="R1157" s="339"/>
      <c r="S1157" s="340"/>
      <c r="T1157" s="342"/>
      <c r="U1157" s="343"/>
      <c r="V1157" s="344"/>
      <c r="W1157" s="235"/>
      <c r="X1157" s="236"/>
      <c r="Y1157" s="408"/>
      <c r="AC1157" s="2"/>
      <c r="AD1157" s="109"/>
      <c r="AE1157" s="109"/>
      <c r="AF1157" s="109"/>
      <c r="AG1157" s="109"/>
      <c r="AH1157" s="110"/>
      <c r="AI1157" s="110"/>
      <c r="AJ1157" s="110"/>
      <c r="AK1157" s="110"/>
      <c r="AL1157" s="110"/>
      <c r="AM1157" s="110"/>
      <c r="AN1157" s="110"/>
      <c r="AO1157" s="110"/>
      <c r="AP1157" s="110"/>
      <c r="AQ1157" s="110"/>
      <c r="AR1157" s="110"/>
      <c r="AS1157" s="110"/>
      <c r="AT1157" s="110"/>
      <c r="AU1157" s="106"/>
      <c r="AV1157" s="106"/>
      <c r="AW1157" s="121"/>
      <c r="AX1157" s="121"/>
      <c r="AY1157" s="121"/>
      <c r="AZ1157" s="107"/>
      <c r="BA1157" s="107"/>
    </row>
    <row r="1158" spans="1:53" ht="14.1" customHeight="1">
      <c r="A1158" s="241" t="s">
        <v>49</v>
      </c>
      <c r="B1158" s="220" t="s">
        <v>50</v>
      </c>
      <c r="C1158" s="220"/>
      <c r="D1158" s="220"/>
      <c r="E1158" s="220" t="s">
        <v>51</v>
      </c>
      <c r="F1158" s="220"/>
      <c r="G1158" s="220"/>
      <c r="H1158" s="220"/>
      <c r="I1158" s="221" t="s">
        <v>68</v>
      </c>
      <c r="J1158" s="221"/>
      <c r="K1158" s="221"/>
      <c r="L1158" s="220" t="s">
        <v>52</v>
      </c>
      <c r="M1158" s="220"/>
      <c r="N1158" s="246" t="s">
        <v>38</v>
      </c>
      <c r="O1158" s="247"/>
      <c r="P1158" s="248"/>
      <c r="Q1158" s="246" t="s">
        <v>39</v>
      </c>
      <c r="R1158" s="247"/>
      <c r="S1158" s="249"/>
      <c r="T1158" s="345"/>
      <c r="U1158" s="345"/>
      <c r="V1158" s="346"/>
      <c r="W1158" s="237"/>
      <c r="X1158" s="238"/>
      <c r="Y1158" s="408"/>
      <c r="AC1158" s="2"/>
      <c r="AD1158" s="104"/>
      <c r="AE1158" s="105"/>
      <c r="AF1158" s="105"/>
      <c r="AG1158" s="105"/>
      <c r="AH1158" s="105"/>
      <c r="AI1158" s="105"/>
      <c r="AJ1158" s="105"/>
      <c r="AK1158" s="105"/>
      <c r="AL1158" s="161"/>
      <c r="AM1158" s="161"/>
      <c r="AN1158" s="161"/>
      <c r="AO1158" s="105"/>
      <c r="AP1158" s="105"/>
      <c r="AQ1158" s="105"/>
      <c r="AR1158" s="105"/>
      <c r="AS1158" s="105"/>
      <c r="AT1158" s="105"/>
      <c r="AU1158" s="105"/>
      <c r="AV1158" s="105"/>
      <c r="AW1158" s="121"/>
      <c r="AX1158" s="121"/>
      <c r="AY1158" s="121"/>
      <c r="AZ1158" s="107"/>
      <c r="BA1158" s="107"/>
    </row>
    <row r="1159" spans="1:53" ht="15" customHeight="1">
      <c r="A1159" s="242"/>
      <c r="B1159" s="347"/>
      <c r="C1159" s="317"/>
      <c r="D1159" s="348"/>
      <c r="E1159" s="256" t="str">
        <f>IF(B1159="","",L1159+I1159)</f>
        <v/>
      </c>
      <c r="F1159" s="256"/>
      <c r="G1159" s="256"/>
      <c r="H1159" s="256"/>
      <c r="I1159" s="256"/>
      <c r="J1159" s="256"/>
      <c r="K1159" s="256"/>
      <c r="L1159" s="333"/>
      <c r="M1159" s="334"/>
      <c r="N1159" s="336">
        <v>0.1</v>
      </c>
      <c r="O1159" s="268" t="str">
        <f>IF(L1159=0,"",ROUND(L1159*N1159,0))</f>
        <v/>
      </c>
      <c r="P1159" s="338"/>
      <c r="Q1159" s="268" t="str">
        <f>IF(L1159=0,"",L1159+O1159)</f>
        <v/>
      </c>
      <c r="R1159" s="269"/>
      <c r="S1159" s="269"/>
      <c r="T1159" s="46" t="s">
        <v>54</v>
      </c>
      <c r="U1159" s="244"/>
      <c r="V1159" s="245"/>
      <c r="W1159" s="239"/>
      <c r="X1159" s="240"/>
      <c r="Y1159" s="408"/>
      <c r="AC1159" s="2"/>
      <c r="AD1159" s="104"/>
      <c r="AE1159" s="162"/>
      <c r="AF1159" s="162"/>
      <c r="AG1159" s="162"/>
      <c r="AH1159" s="163"/>
      <c r="AI1159" s="163"/>
      <c r="AJ1159" s="163"/>
      <c r="AK1159" s="163"/>
      <c r="AL1159" s="163"/>
      <c r="AM1159" s="163"/>
      <c r="AN1159" s="163"/>
      <c r="AO1159" s="163"/>
      <c r="AP1159" s="163"/>
      <c r="AQ1159" s="164"/>
      <c r="AR1159" s="165"/>
      <c r="AS1159" s="165"/>
      <c r="AT1159" s="163"/>
      <c r="AU1159" s="163"/>
      <c r="AV1159" s="163"/>
      <c r="AW1159" s="51"/>
      <c r="AX1159" s="106"/>
      <c r="AY1159" s="106"/>
      <c r="AZ1159" s="107"/>
      <c r="BA1159" s="107"/>
    </row>
    <row r="1160" spans="1:53" ht="15" customHeight="1" thickBot="1">
      <c r="A1160" s="243"/>
      <c r="B1160" s="349"/>
      <c r="C1160" s="350"/>
      <c r="D1160" s="351"/>
      <c r="E1160" s="257"/>
      <c r="F1160" s="257"/>
      <c r="G1160" s="257"/>
      <c r="H1160" s="257"/>
      <c r="I1160" s="257"/>
      <c r="J1160" s="257"/>
      <c r="K1160" s="257"/>
      <c r="L1160" s="270"/>
      <c r="M1160" s="335"/>
      <c r="N1160" s="337"/>
      <c r="O1160" s="270"/>
      <c r="P1160" s="335"/>
      <c r="Q1160" s="270"/>
      <c r="R1160" s="271"/>
      <c r="S1160" s="271"/>
      <c r="T1160" s="47" t="s">
        <v>55</v>
      </c>
      <c r="U1160" s="244"/>
      <c r="V1160" s="245"/>
      <c r="W1160" s="235"/>
      <c r="X1160" s="236"/>
      <c r="Y1160" s="408"/>
      <c r="AC1160" s="2"/>
      <c r="AD1160" s="104"/>
      <c r="AE1160" s="162"/>
      <c r="AF1160" s="162"/>
      <c r="AG1160" s="162"/>
      <c r="AH1160" s="163"/>
      <c r="AI1160" s="163"/>
      <c r="AJ1160" s="163"/>
      <c r="AK1160" s="163"/>
      <c r="AL1160" s="163"/>
      <c r="AM1160" s="163"/>
      <c r="AN1160" s="163"/>
      <c r="AO1160" s="163"/>
      <c r="AP1160" s="163"/>
      <c r="AQ1160" s="164"/>
      <c r="AR1160" s="165"/>
      <c r="AS1160" s="165"/>
      <c r="AT1160" s="163"/>
      <c r="AU1160" s="163"/>
      <c r="AV1160" s="163"/>
      <c r="AW1160" s="51"/>
      <c r="AX1160" s="106"/>
      <c r="AY1160" s="106"/>
      <c r="AZ1160" s="107"/>
      <c r="BA1160" s="107"/>
    </row>
    <row r="1161" spans="1:53" ht="14.1" customHeight="1">
      <c r="A1161" s="31"/>
      <c r="B1161" s="31"/>
      <c r="C1161" s="32"/>
      <c r="E1161" s="204" t="s">
        <v>56</v>
      </c>
      <c r="F1161" s="206" t="s">
        <v>57</v>
      </c>
      <c r="G1161" s="207"/>
      <c r="H1161" s="207"/>
      <c r="I1161" s="207"/>
      <c r="J1161" s="207"/>
      <c r="K1161" s="208"/>
      <c r="L1161" s="209" t="s">
        <v>69</v>
      </c>
      <c r="M1161" s="210"/>
      <c r="N1161" s="211" t="s">
        <v>38</v>
      </c>
      <c r="O1161" s="209"/>
      <c r="P1161" s="210"/>
      <c r="Q1161" s="211" t="s">
        <v>58</v>
      </c>
      <c r="R1161" s="209"/>
      <c r="S1161" s="209"/>
      <c r="T1161" s="212" t="s">
        <v>59</v>
      </c>
      <c r="U1161" s="213"/>
      <c r="V1161" s="214"/>
      <c r="W1161" s="237"/>
      <c r="X1161" s="238"/>
      <c r="Y1161" s="408"/>
      <c r="AC1161" s="2"/>
      <c r="AD1161" s="71"/>
      <c r="AE1161" s="71"/>
      <c r="AF1161" s="50"/>
      <c r="AG1161" s="2"/>
      <c r="AH1161" s="108"/>
      <c r="AI1161" s="111"/>
      <c r="AJ1161" s="111"/>
      <c r="AK1161" s="111"/>
      <c r="AL1161" s="111"/>
      <c r="AM1161" s="111"/>
      <c r="AN1161" s="111"/>
      <c r="AO1161" s="112"/>
      <c r="AP1161" s="112"/>
      <c r="AQ1161" s="112"/>
      <c r="AR1161" s="112"/>
      <c r="AS1161" s="112"/>
      <c r="AT1161" s="112"/>
      <c r="AU1161" s="112"/>
      <c r="AV1161" s="112"/>
      <c r="AW1161" s="105"/>
      <c r="AX1161" s="105"/>
      <c r="AY1161" s="105"/>
      <c r="AZ1161" s="107"/>
      <c r="BA1161" s="107"/>
    </row>
    <row r="1162" spans="1:53" ht="27.95" customHeight="1">
      <c r="A1162" s="31"/>
      <c r="B1162" s="31"/>
      <c r="C1162" s="32"/>
      <c r="E1162" s="205"/>
      <c r="F1162" s="215"/>
      <c r="G1162" s="216"/>
      <c r="H1162" s="216"/>
      <c r="I1162" s="216"/>
      <c r="J1162" s="216"/>
      <c r="K1162" s="217"/>
      <c r="L1162" s="218"/>
      <c r="M1162" s="219"/>
      <c r="N1162" s="282"/>
      <c r="O1162" s="218"/>
      <c r="P1162" s="219"/>
      <c r="Q1162" s="282"/>
      <c r="R1162" s="218"/>
      <c r="S1162" s="218"/>
      <c r="T1162" s="283"/>
      <c r="U1162" s="284"/>
      <c r="V1162" s="285"/>
      <c r="W1162" s="239"/>
      <c r="X1162" s="240"/>
      <c r="Y1162" s="408"/>
      <c r="AC1162" s="2"/>
      <c r="AD1162" s="71"/>
      <c r="AE1162" s="71"/>
      <c r="AF1162" s="50"/>
      <c r="AG1162" s="2"/>
      <c r="AH1162" s="108"/>
      <c r="AI1162" s="113"/>
      <c r="AJ1162" s="113"/>
      <c r="AK1162" s="113"/>
      <c r="AL1162" s="113"/>
      <c r="AM1162" s="113"/>
      <c r="AN1162" s="113"/>
      <c r="AO1162" s="114"/>
      <c r="AP1162" s="114"/>
      <c r="AQ1162" s="114"/>
      <c r="AR1162" s="114"/>
      <c r="AS1162" s="114"/>
      <c r="AT1162" s="114"/>
      <c r="AU1162" s="114"/>
      <c r="AV1162" s="114"/>
      <c r="AW1162" s="115"/>
      <c r="AX1162" s="115"/>
      <c r="AY1162" s="115"/>
      <c r="AZ1162" s="107"/>
      <c r="BA1162" s="107"/>
    </row>
    <row r="1163" spans="1:53" ht="5.85" customHeight="1">
      <c r="A1163" s="119"/>
      <c r="B1163" s="119"/>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408"/>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19"/>
      <c r="AY1163" s="119"/>
      <c r="AZ1163" s="119"/>
      <c r="BA1163" s="119"/>
    </row>
    <row r="1164" spans="1:53" ht="14.1" customHeight="1">
      <c r="A1164" s="286" t="s">
        <v>44</v>
      </c>
      <c r="B1164" s="287"/>
      <c r="C1164" s="287"/>
      <c r="D1164" s="288"/>
      <c r="E1164" s="352" t="s">
        <v>45</v>
      </c>
      <c r="F1164" s="353"/>
      <c r="G1164" s="353"/>
      <c r="H1164" s="353"/>
      <c r="I1164" s="353"/>
      <c r="J1164" s="353"/>
      <c r="K1164" s="353"/>
      <c r="L1164" s="353"/>
      <c r="M1164" s="353"/>
      <c r="N1164" s="353"/>
      <c r="O1164" s="353"/>
      <c r="P1164" s="353"/>
      <c r="Q1164" s="354"/>
      <c r="R1164" s="292" t="s">
        <v>46</v>
      </c>
      <c r="S1164" s="293"/>
      <c r="T1164" s="294" t="s">
        <v>47</v>
      </c>
      <c r="U1164" s="295"/>
      <c r="V1164" s="296"/>
      <c r="W1164" s="297" t="s">
        <v>48</v>
      </c>
      <c r="X1164" s="298"/>
      <c r="Y1164" s="408"/>
      <c r="AC1164" s="2"/>
      <c r="AD1164" s="105"/>
      <c r="AE1164" s="105"/>
      <c r="AF1164" s="105"/>
      <c r="AG1164" s="105"/>
      <c r="AH1164" s="105"/>
      <c r="AI1164" s="105"/>
      <c r="AJ1164" s="105"/>
      <c r="AK1164" s="105"/>
      <c r="AL1164" s="105"/>
      <c r="AM1164" s="105"/>
      <c r="AN1164" s="105"/>
      <c r="AO1164" s="105"/>
      <c r="AP1164" s="105"/>
      <c r="AQ1164" s="105"/>
      <c r="AR1164" s="105"/>
      <c r="AS1164" s="105"/>
      <c r="AT1164" s="105"/>
      <c r="AU1164" s="105"/>
      <c r="AV1164" s="105"/>
      <c r="AW1164" s="105"/>
      <c r="AX1164" s="105"/>
      <c r="AY1164" s="105"/>
      <c r="AZ1164" s="120"/>
      <c r="BA1164" s="120"/>
    </row>
    <row r="1165" spans="1:53" ht="20.100000000000001" customHeight="1" thickBot="1">
      <c r="A1165" s="339"/>
      <c r="B1165" s="340"/>
      <c r="C1165" s="340"/>
      <c r="D1165" s="341"/>
      <c r="E1165" s="272"/>
      <c r="F1165" s="273"/>
      <c r="G1165" s="273"/>
      <c r="H1165" s="273"/>
      <c r="I1165" s="273"/>
      <c r="J1165" s="273"/>
      <c r="K1165" s="273"/>
      <c r="L1165" s="273"/>
      <c r="M1165" s="273"/>
      <c r="N1165" s="273"/>
      <c r="O1165" s="273"/>
      <c r="P1165" s="273"/>
      <c r="Q1165" s="274"/>
      <c r="R1165" s="339"/>
      <c r="S1165" s="340"/>
      <c r="T1165" s="342"/>
      <c r="U1165" s="343"/>
      <c r="V1165" s="344"/>
      <c r="W1165" s="235"/>
      <c r="X1165" s="236"/>
      <c r="Y1165" s="408"/>
      <c r="AC1165" s="2"/>
      <c r="AD1165" s="109"/>
      <c r="AE1165" s="109"/>
      <c r="AF1165" s="109"/>
      <c r="AG1165" s="109"/>
      <c r="AH1165" s="110"/>
      <c r="AI1165" s="110"/>
      <c r="AJ1165" s="110"/>
      <c r="AK1165" s="110"/>
      <c r="AL1165" s="110"/>
      <c r="AM1165" s="110"/>
      <c r="AN1165" s="110"/>
      <c r="AO1165" s="110"/>
      <c r="AP1165" s="110"/>
      <c r="AQ1165" s="110"/>
      <c r="AR1165" s="110"/>
      <c r="AS1165" s="110"/>
      <c r="AT1165" s="110"/>
      <c r="AU1165" s="106"/>
      <c r="AV1165" s="106"/>
      <c r="AW1165" s="121"/>
      <c r="AX1165" s="121"/>
      <c r="AY1165" s="121"/>
      <c r="AZ1165" s="107"/>
      <c r="BA1165" s="107"/>
    </row>
    <row r="1166" spans="1:53" ht="14.1" customHeight="1">
      <c r="A1166" s="241" t="s">
        <v>49</v>
      </c>
      <c r="B1166" s="220" t="s">
        <v>50</v>
      </c>
      <c r="C1166" s="220"/>
      <c r="D1166" s="220"/>
      <c r="E1166" s="220" t="s">
        <v>51</v>
      </c>
      <c r="F1166" s="220"/>
      <c r="G1166" s="220"/>
      <c r="H1166" s="220"/>
      <c r="I1166" s="221" t="s">
        <v>68</v>
      </c>
      <c r="J1166" s="221"/>
      <c r="K1166" s="221"/>
      <c r="L1166" s="220" t="s">
        <v>52</v>
      </c>
      <c r="M1166" s="220"/>
      <c r="N1166" s="246" t="s">
        <v>38</v>
      </c>
      <c r="O1166" s="247"/>
      <c r="P1166" s="248"/>
      <c r="Q1166" s="246" t="s">
        <v>39</v>
      </c>
      <c r="R1166" s="247"/>
      <c r="S1166" s="249"/>
      <c r="T1166" s="345"/>
      <c r="U1166" s="345"/>
      <c r="V1166" s="346"/>
      <c r="W1166" s="237"/>
      <c r="X1166" s="238"/>
      <c r="Y1166" s="408"/>
      <c r="AC1166" s="2"/>
      <c r="AD1166" s="104"/>
      <c r="AE1166" s="105"/>
      <c r="AF1166" s="105"/>
      <c r="AG1166" s="105"/>
      <c r="AH1166" s="105"/>
      <c r="AI1166" s="105"/>
      <c r="AJ1166" s="105"/>
      <c r="AK1166" s="105"/>
      <c r="AL1166" s="161"/>
      <c r="AM1166" s="161"/>
      <c r="AN1166" s="161"/>
      <c r="AO1166" s="105"/>
      <c r="AP1166" s="105"/>
      <c r="AQ1166" s="105"/>
      <c r="AR1166" s="105"/>
      <c r="AS1166" s="105"/>
      <c r="AT1166" s="105"/>
      <c r="AU1166" s="105"/>
      <c r="AV1166" s="105"/>
      <c r="AW1166" s="121"/>
      <c r="AX1166" s="121"/>
      <c r="AY1166" s="121"/>
      <c r="AZ1166" s="107"/>
      <c r="BA1166" s="107"/>
    </row>
    <row r="1167" spans="1:53" ht="15" customHeight="1">
      <c r="A1167" s="242"/>
      <c r="B1167" s="347"/>
      <c r="C1167" s="317"/>
      <c r="D1167" s="348"/>
      <c r="E1167" s="256" t="str">
        <f>IF(B1167="","",L1167+I1167)</f>
        <v/>
      </c>
      <c r="F1167" s="256"/>
      <c r="G1167" s="256"/>
      <c r="H1167" s="256"/>
      <c r="I1167" s="256"/>
      <c r="J1167" s="256"/>
      <c r="K1167" s="256"/>
      <c r="L1167" s="333"/>
      <c r="M1167" s="334"/>
      <c r="N1167" s="336">
        <v>0.1</v>
      </c>
      <c r="O1167" s="268" t="str">
        <f>IF(L1167=0,"",ROUND(L1167*N1167,0))</f>
        <v/>
      </c>
      <c r="P1167" s="338"/>
      <c r="Q1167" s="268" t="str">
        <f>IF(L1167=0,"",L1167+O1167)</f>
        <v/>
      </c>
      <c r="R1167" s="269"/>
      <c r="S1167" s="269"/>
      <c r="T1167" s="46" t="s">
        <v>54</v>
      </c>
      <c r="U1167" s="244"/>
      <c r="V1167" s="245"/>
      <c r="W1167" s="239"/>
      <c r="X1167" s="240"/>
      <c r="Y1167" s="408"/>
      <c r="AC1167" s="2"/>
      <c r="AD1167" s="104"/>
      <c r="AE1167" s="162"/>
      <c r="AF1167" s="162"/>
      <c r="AG1167" s="162"/>
      <c r="AH1167" s="163"/>
      <c r="AI1167" s="163"/>
      <c r="AJ1167" s="163"/>
      <c r="AK1167" s="163"/>
      <c r="AL1167" s="163"/>
      <c r="AM1167" s="163"/>
      <c r="AN1167" s="163"/>
      <c r="AO1167" s="163"/>
      <c r="AP1167" s="163"/>
      <c r="AQ1167" s="164"/>
      <c r="AR1167" s="165"/>
      <c r="AS1167" s="165"/>
      <c r="AT1167" s="163"/>
      <c r="AU1167" s="163"/>
      <c r="AV1167" s="163"/>
      <c r="AW1167" s="51"/>
      <c r="AX1167" s="106"/>
      <c r="AY1167" s="106"/>
      <c r="AZ1167" s="107"/>
      <c r="BA1167" s="107"/>
    </row>
    <row r="1168" spans="1:53" ht="15" customHeight="1" thickBot="1">
      <c r="A1168" s="243"/>
      <c r="B1168" s="349"/>
      <c r="C1168" s="350"/>
      <c r="D1168" s="351"/>
      <c r="E1168" s="257"/>
      <c r="F1168" s="257"/>
      <c r="G1168" s="257"/>
      <c r="H1168" s="257"/>
      <c r="I1168" s="257"/>
      <c r="J1168" s="257"/>
      <c r="K1168" s="257"/>
      <c r="L1168" s="270"/>
      <c r="M1168" s="335"/>
      <c r="N1168" s="337"/>
      <c r="O1168" s="270"/>
      <c r="P1168" s="335"/>
      <c r="Q1168" s="270"/>
      <c r="R1168" s="271"/>
      <c r="S1168" s="271"/>
      <c r="T1168" s="47" t="s">
        <v>55</v>
      </c>
      <c r="U1168" s="244"/>
      <c r="V1168" s="245"/>
      <c r="W1168" s="235"/>
      <c r="X1168" s="236"/>
      <c r="Y1168" s="408"/>
      <c r="AC1168" s="2"/>
      <c r="AD1168" s="104"/>
      <c r="AE1168" s="162"/>
      <c r="AF1168" s="162"/>
      <c r="AG1168" s="162"/>
      <c r="AH1168" s="163"/>
      <c r="AI1168" s="163"/>
      <c r="AJ1168" s="163"/>
      <c r="AK1168" s="163"/>
      <c r="AL1168" s="163"/>
      <c r="AM1168" s="163"/>
      <c r="AN1168" s="163"/>
      <c r="AO1168" s="163"/>
      <c r="AP1168" s="163"/>
      <c r="AQ1168" s="164"/>
      <c r="AR1168" s="165"/>
      <c r="AS1168" s="165"/>
      <c r="AT1168" s="163"/>
      <c r="AU1168" s="163"/>
      <c r="AV1168" s="163"/>
      <c r="AW1168" s="51"/>
      <c r="AX1168" s="106"/>
      <c r="AY1168" s="106"/>
      <c r="AZ1168" s="107"/>
      <c r="BA1168" s="107"/>
    </row>
    <row r="1169" spans="1:54" ht="14.1" customHeight="1">
      <c r="A1169" s="31"/>
      <c r="B1169" s="31"/>
      <c r="C1169" s="32"/>
      <c r="E1169" s="204" t="s">
        <v>56</v>
      </c>
      <c r="F1169" s="206" t="s">
        <v>57</v>
      </c>
      <c r="G1169" s="207"/>
      <c r="H1169" s="207"/>
      <c r="I1169" s="207"/>
      <c r="J1169" s="207"/>
      <c r="K1169" s="208"/>
      <c r="L1169" s="209" t="s">
        <v>69</v>
      </c>
      <c r="M1169" s="210"/>
      <c r="N1169" s="211" t="s">
        <v>38</v>
      </c>
      <c r="O1169" s="209"/>
      <c r="P1169" s="210"/>
      <c r="Q1169" s="211" t="s">
        <v>58</v>
      </c>
      <c r="R1169" s="209"/>
      <c r="S1169" s="209"/>
      <c r="T1169" s="212" t="s">
        <v>59</v>
      </c>
      <c r="U1169" s="213"/>
      <c r="V1169" s="214"/>
      <c r="W1169" s="237"/>
      <c r="X1169" s="238"/>
      <c r="Y1169" s="408"/>
      <c r="AC1169" s="2"/>
      <c r="AD1169" s="71"/>
      <c r="AE1169" s="71"/>
      <c r="AF1169" s="50"/>
      <c r="AG1169" s="2"/>
      <c r="AH1169" s="108"/>
      <c r="AI1169" s="111"/>
      <c r="AJ1169" s="111"/>
      <c r="AK1169" s="111"/>
      <c r="AL1169" s="111"/>
      <c r="AM1169" s="111"/>
      <c r="AN1169" s="111"/>
      <c r="AO1169" s="112"/>
      <c r="AP1169" s="112"/>
      <c r="AQ1169" s="112"/>
      <c r="AR1169" s="112"/>
      <c r="AS1169" s="112"/>
      <c r="AT1169" s="112"/>
      <c r="AU1169" s="112"/>
      <c r="AV1169" s="112"/>
      <c r="AW1169" s="105"/>
      <c r="AX1169" s="105"/>
      <c r="AY1169" s="105"/>
      <c r="AZ1169" s="107"/>
      <c r="BA1169" s="107"/>
    </row>
    <row r="1170" spans="1:54" ht="27.95" customHeight="1">
      <c r="A1170" s="31"/>
      <c r="B1170" s="31"/>
      <c r="C1170" s="32"/>
      <c r="E1170" s="205"/>
      <c r="F1170" s="215"/>
      <c r="G1170" s="216"/>
      <c r="H1170" s="216"/>
      <c r="I1170" s="216"/>
      <c r="J1170" s="216"/>
      <c r="K1170" s="217"/>
      <c r="L1170" s="218"/>
      <c r="M1170" s="219"/>
      <c r="N1170" s="282"/>
      <c r="O1170" s="218"/>
      <c r="P1170" s="219"/>
      <c r="Q1170" s="282"/>
      <c r="R1170" s="218"/>
      <c r="S1170" s="218"/>
      <c r="T1170" s="283"/>
      <c r="U1170" s="284"/>
      <c r="V1170" s="285"/>
      <c r="W1170" s="239"/>
      <c r="X1170" s="240"/>
      <c r="Y1170" s="408"/>
      <c r="AC1170" s="2"/>
      <c r="AD1170" s="71"/>
      <c r="AE1170" s="71"/>
      <c r="AF1170" s="50"/>
      <c r="AG1170" s="2"/>
      <c r="AH1170" s="108"/>
      <c r="AI1170" s="113"/>
      <c r="AJ1170" s="113"/>
      <c r="AK1170" s="113"/>
      <c r="AL1170" s="113"/>
      <c r="AM1170" s="113"/>
      <c r="AN1170" s="113"/>
      <c r="AO1170" s="114"/>
      <c r="AP1170" s="114"/>
      <c r="AQ1170" s="114"/>
      <c r="AR1170" s="114"/>
      <c r="AS1170" s="114"/>
      <c r="AT1170" s="114"/>
      <c r="AU1170" s="114"/>
      <c r="AV1170" s="114"/>
      <c r="AW1170" s="115"/>
      <c r="AX1170" s="115"/>
      <c r="AY1170" s="115"/>
      <c r="AZ1170" s="107"/>
      <c r="BA1170" s="107"/>
    </row>
    <row r="1171" spans="1:54" ht="30" customHeight="1">
      <c r="A1171" s="48"/>
      <c r="B1171" s="48"/>
      <c r="C1171" s="48"/>
      <c r="D1171" s="48"/>
      <c r="E1171" s="48"/>
      <c r="F1171" s="48"/>
      <c r="G1171" s="48"/>
      <c r="H1171" s="48"/>
      <c r="I1171" s="48"/>
      <c r="J1171" s="48"/>
      <c r="K1171" s="48"/>
      <c r="L1171" s="48"/>
      <c r="M1171" s="48"/>
      <c r="N1171" s="48"/>
      <c r="O1171" s="97"/>
      <c r="P1171" s="97"/>
      <c r="Q1171" s="48"/>
      <c r="R1171" s="48"/>
      <c r="S1171" s="48"/>
      <c r="T1171" s="48"/>
      <c r="U1171" s="48"/>
      <c r="V1171" s="48"/>
      <c r="W1171" s="48"/>
      <c r="X1171" s="48"/>
      <c r="Y1171" s="408" t="s">
        <v>108</v>
      </c>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19"/>
      <c r="AY1171" s="119"/>
      <c r="AZ1171" s="119"/>
      <c r="BA1171" s="119"/>
      <c r="BB1171" s="119"/>
    </row>
    <row r="1172" spans="1:54" ht="14.1" customHeight="1">
      <c r="A1172" s="286" t="s">
        <v>44</v>
      </c>
      <c r="B1172" s="287"/>
      <c r="C1172" s="287"/>
      <c r="D1172" s="288"/>
      <c r="E1172" s="352" t="s">
        <v>45</v>
      </c>
      <c r="F1172" s="353"/>
      <c r="G1172" s="353"/>
      <c r="H1172" s="353"/>
      <c r="I1172" s="353"/>
      <c r="J1172" s="353"/>
      <c r="K1172" s="353"/>
      <c r="L1172" s="353"/>
      <c r="M1172" s="353"/>
      <c r="N1172" s="353"/>
      <c r="O1172" s="353"/>
      <c r="P1172" s="353"/>
      <c r="Q1172" s="354"/>
      <c r="R1172" s="292" t="s">
        <v>46</v>
      </c>
      <c r="S1172" s="293"/>
      <c r="T1172" s="294" t="s">
        <v>47</v>
      </c>
      <c r="U1172" s="295"/>
      <c r="V1172" s="296"/>
      <c r="W1172" s="297" t="s">
        <v>48</v>
      </c>
      <c r="X1172" s="298"/>
      <c r="Y1172" s="408"/>
      <c r="AC1172" s="2"/>
      <c r="AD1172" s="105"/>
      <c r="AE1172" s="105"/>
      <c r="AF1172" s="105"/>
      <c r="AG1172" s="105"/>
      <c r="AH1172" s="105"/>
      <c r="AI1172" s="105"/>
      <c r="AJ1172" s="105"/>
      <c r="AK1172" s="105"/>
      <c r="AL1172" s="105"/>
      <c r="AM1172" s="105"/>
      <c r="AN1172" s="105"/>
      <c r="AO1172" s="105"/>
      <c r="AP1172" s="105"/>
      <c r="AQ1172" s="105"/>
      <c r="AR1172" s="105"/>
      <c r="AS1172" s="105"/>
      <c r="AT1172" s="105"/>
      <c r="AU1172" s="105"/>
      <c r="AV1172" s="105"/>
      <c r="AW1172" s="105"/>
      <c r="AX1172" s="105"/>
      <c r="AY1172" s="105"/>
      <c r="AZ1172" s="120"/>
      <c r="BA1172" s="120"/>
    </row>
    <row r="1173" spans="1:54" ht="20.100000000000001" customHeight="1" thickBot="1">
      <c r="A1173" s="339"/>
      <c r="B1173" s="340"/>
      <c r="C1173" s="340"/>
      <c r="D1173" s="341"/>
      <c r="E1173" s="272"/>
      <c r="F1173" s="273"/>
      <c r="G1173" s="273"/>
      <c r="H1173" s="273"/>
      <c r="I1173" s="273"/>
      <c r="J1173" s="273"/>
      <c r="K1173" s="273"/>
      <c r="L1173" s="273"/>
      <c r="M1173" s="273"/>
      <c r="N1173" s="273"/>
      <c r="O1173" s="273"/>
      <c r="P1173" s="273"/>
      <c r="Q1173" s="274"/>
      <c r="R1173" s="339"/>
      <c r="S1173" s="340"/>
      <c r="T1173" s="342"/>
      <c r="U1173" s="343"/>
      <c r="V1173" s="344"/>
      <c r="W1173" s="235"/>
      <c r="X1173" s="236"/>
      <c r="Y1173" s="408"/>
      <c r="AC1173" s="2"/>
      <c r="AD1173" s="109"/>
      <c r="AE1173" s="109"/>
      <c r="AF1173" s="109"/>
      <c r="AG1173" s="109"/>
      <c r="AH1173" s="110"/>
      <c r="AI1173" s="110"/>
      <c r="AJ1173" s="110"/>
      <c r="AK1173" s="110"/>
      <c r="AL1173" s="110"/>
      <c r="AM1173" s="110"/>
      <c r="AN1173" s="110"/>
      <c r="AO1173" s="110"/>
      <c r="AP1173" s="110"/>
      <c r="AQ1173" s="110"/>
      <c r="AR1173" s="110"/>
      <c r="AS1173" s="110"/>
      <c r="AT1173" s="110"/>
      <c r="AU1173" s="106"/>
      <c r="AV1173" s="106"/>
      <c r="AW1173" s="121"/>
      <c r="AX1173" s="121"/>
      <c r="AY1173" s="121"/>
      <c r="AZ1173" s="107"/>
      <c r="BA1173" s="107"/>
    </row>
    <row r="1174" spans="1:54" ht="14.1" customHeight="1">
      <c r="A1174" s="241" t="s">
        <v>49</v>
      </c>
      <c r="B1174" s="220" t="s">
        <v>50</v>
      </c>
      <c r="C1174" s="220"/>
      <c r="D1174" s="220"/>
      <c r="E1174" s="220" t="s">
        <v>51</v>
      </c>
      <c r="F1174" s="220"/>
      <c r="G1174" s="220"/>
      <c r="H1174" s="220"/>
      <c r="I1174" s="221" t="s">
        <v>68</v>
      </c>
      <c r="J1174" s="221"/>
      <c r="K1174" s="221"/>
      <c r="L1174" s="220" t="s">
        <v>52</v>
      </c>
      <c r="M1174" s="220"/>
      <c r="N1174" s="246" t="s">
        <v>38</v>
      </c>
      <c r="O1174" s="247"/>
      <c r="P1174" s="248"/>
      <c r="Q1174" s="246" t="s">
        <v>39</v>
      </c>
      <c r="R1174" s="247"/>
      <c r="S1174" s="249"/>
      <c r="T1174" s="345"/>
      <c r="U1174" s="345"/>
      <c r="V1174" s="346"/>
      <c r="W1174" s="237"/>
      <c r="X1174" s="238"/>
      <c r="Y1174" s="408"/>
      <c r="AC1174" s="2"/>
      <c r="AD1174" s="104"/>
      <c r="AE1174" s="105"/>
      <c r="AF1174" s="105"/>
      <c r="AG1174" s="105"/>
      <c r="AH1174" s="105"/>
      <c r="AI1174" s="105"/>
      <c r="AJ1174" s="105"/>
      <c r="AK1174" s="105"/>
      <c r="AL1174" s="161"/>
      <c r="AM1174" s="161"/>
      <c r="AN1174" s="161"/>
      <c r="AO1174" s="105"/>
      <c r="AP1174" s="105"/>
      <c r="AQ1174" s="105"/>
      <c r="AR1174" s="105"/>
      <c r="AS1174" s="105"/>
      <c r="AT1174" s="105"/>
      <c r="AU1174" s="105"/>
      <c r="AV1174" s="105"/>
      <c r="AW1174" s="121"/>
      <c r="AX1174" s="121"/>
      <c r="AY1174" s="121"/>
      <c r="AZ1174" s="107"/>
      <c r="BA1174" s="107"/>
    </row>
    <row r="1175" spans="1:54" ht="15" customHeight="1">
      <c r="A1175" s="242"/>
      <c r="B1175" s="347"/>
      <c r="C1175" s="317"/>
      <c r="D1175" s="348"/>
      <c r="E1175" s="256" t="str">
        <f>IF(B1175="","",L1175+I1175)</f>
        <v/>
      </c>
      <c r="F1175" s="256"/>
      <c r="G1175" s="256"/>
      <c r="H1175" s="256"/>
      <c r="I1175" s="256"/>
      <c r="J1175" s="256"/>
      <c r="K1175" s="256"/>
      <c r="L1175" s="333"/>
      <c r="M1175" s="334"/>
      <c r="N1175" s="336">
        <v>0.1</v>
      </c>
      <c r="O1175" s="268" t="str">
        <f>IF(L1175=0,"",ROUND(L1175*N1175,0))</f>
        <v/>
      </c>
      <c r="P1175" s="338"/>
      <c r="Q1175" s="268" t="str">
        <f>IF(L1175=0,"",L1175+O1175)</f>
        <v/>
      </c>
      <c r="R1175" s="269"/>
      <c r="S1175" s="269"/>
      <c r="T1175" s="46" t="s">
        <v>54</v>
      </c>
      <c r="U1175" s="244"/>
      <c r="V1175" s="245"/>
      <c r="W1175" s="239"/>
      <c r="X1175" s="240"/>
      <c r="Y1175" s="408"/>
      <c r="AC1175" s="2"/>
      <c r="AD1175" s="104"/>
      <c r="AE1175" s="162"/>
      <c r="AF1175" s="162"/>
      <c r="AG1175" s="162"/>
      <c r="AH1175" s="163"/>
      <c r="AI1175" s="163"/>
      <c r="AJ1175" s="163"/>
      <c r="AK1175" s="163"/>
      <c r="AL1175" s="163"/>
      <c r="AM1175" s="163"/>
      <c r="AN1175" s="163"/>
      <c r="AO1175" s="163"/>
      <c r="AP1175" s="163"/>
      <c r="AQ1175" s="164"/>
      <c r="AR1175" s="165"/>
      <c r="AS1175" s="165"/>
      <c r="AT1175" s="163"/>
      <c r="AU1175" s="163"/>
      <c r="AV1175" s="163"/>
      <c r="AW1175" s="51"/>
      <c r="AX1175" s="106"/>
      <c r="AY1175" s="106"/>
      <c r="AZ1175" s="107"/>
      <c r="BA1175" s="107"/>
    </row>
    <row r="1176" spans="1:54" ht="15" customHeight="1" thickBot="1">
      <c r="A1176" s="243"/>
      <c r="B1176" s="349"/>
      <c r="C1176" s="350"/>
      <c r="D1176" s="351"/>
      <c r="E1176" s="257"/>
      <c r="F1176" s="257"/>
      <c r="G1176" s="257"/>
      <c r="H1176" s="257"/>
      <c r="I1176" s="257"/>
      <c r="J1176" s="257"/>
      <c r="K1176" s="257"/>
      <c r="L1176" s="270"/>
      <c r="M1176" s="335"/>
      <c r="N1176" s="337"/>
      <c r="O1176" s="270"/>
      <c r="P1176" s="335"/>
      <c r="Q1176" s="270"/>
      <c r="R1176" s="271"/>
      <c r="S1176" s="271"/>
      <c r="T1176" s="47" t="s">
        <v>55</v>
      </c>
      <c r="U1176" s="244"/>
      <c r="V1176" s="245"/>
      <c r="W1176" s="235"/>
      <c r="X1176" s="236"/>
      <c r="Y1176" s="408"/>
      <c r="AC1176" s="2"/>
      <c r="AD1176" s="104"/>
      <c r="AE1176" s="162"/>
      <c r="AF1176" s="162"/>
      <c r="AG1176" s="162"/>
      <c r="AH1176" s="163"/>
      <c r="AI1176" s="163"/>
      <c r="AJ1176" s="163"/>
      <c r="AK1176" s="163"/>
      <c r="AL1176" s="163"/>
      <c r="AM1176" s="163"/>
      <c r="AN1176" s="163"/>
      <c r="AO1176" s="163"/>
      <c r="AP1176" s="163"/>
      <c r="AQ1176" s="164"/>
      <c r="AR1176" s="165"/>
      <c r="AS1176" s="165"/>
      <c r="AT1176" s="163"/>
      <c r="AU1176" s="163"/>
      <c r="AV1176" s="163"/>
      <c r="AW1176" s="51"/>
      <c r="AX1176" s="106"/>
      <c r="AY1176" s="106"/>
      <c r="AZ1176" s="107"/>
      <c r="BA1176" s="107"/>
    </row>
    <row r="1177" spans="1:54" ht="14.1" customHeight="1">
      <c r="A1177" s="31"/>
      <c r="B1177" s="31"/>
      <c r="C1177" s="32"/>
      <c r="E1177" s="204" t="s">
        <v>56</v>
      </c>
      <c r="F1177" s="206" t="s">
        <v>57</v>
      </c>
      <c r="G1177" s="207"/>
      <c r="H1177" s="207"/>
      <c r="I1177" s="207"/>
      <c r="J1177" s="207"/>
      <c r="K1177" s="208"/>
      <c r="L1177" s="209" t="s">
        <v>69</v>
      </c>
      <c r="M1177" s="210"/>
      <c r="N1177" s="211" t="s">
        <v>38</v>
      </c>
      <c r="O1177" s="209"/>
      <c r="P1177" s="210"/>
      <c r="Q1177" s="211" t="s">
        <v>58</v>
      </c>
      <c r="R1177" s="209"/>
      <c r="S1177" s="209"/>
      <c r="T1177" s="212" t="s">
        <v>59</v>
      </c>
      <c r="U1177" s="213"/>
      <c r="V1177" s="214"/>
      <c r="W1177" s="237"/>
      <c r="X1177" s="238"/>
      <c r="Y1177" s="408"/>
      <c r="AC1177" s="2"/>
      <c r="AD1177" s="71"/>
      <c r="AE1177" s="71"/>
      <c r="AF1177" s="50"/>
      <c r="AG1177" s="2"/>
      <c r="AH1177" s="108"/>
      <c r="AI1177" s="111"/>
      <c r="AJ1177" s="111"/>
      <c r="AK1177" s="111"/>
      <c r="AL1177" s="111"/>
      <c r="AM1177" s="111"/>
      <c r="AN1177" s="111"/>
      <c r="AO1177" s="112"/>
      <c r="AP1177" s="112"/>
      <c r="AQ1177" s="112"/>
      <c r="AR1177" s="112"/>
      <c r="AS1177" s="112"/>
      <c r="AT1177" s="112"/>
      <c r="AU1177" s="112"/>
      <c r="AV1177" s="112"/>
      <c r="AW1177" s="105"/>
      <c r="AX1177" s="105"/>
      <c r="AY1177" s="105"/>
      <c r="AZ1177" s="107"/>
      <c r="BA1177" s="107"/>
    </row>
    <row r="1178" spans="1:54" ht="27.95" customHeight="1">
      <c r="A1178" s="31"/>
      <c r="B1178" s="31"/>
      <c r="C1178" s="32"/>
      <c r="E1178" s="205"/>
      <c r="F1178" s="215"/>
      <c r="G1178" s="216"/>
      <c r="H1178" s="216"/>
      <c r="I1178" s="216"/>
      <c r="J1178" s="216"/>
      <c r="K1178" s="217"/>
      <c r="L1178" s="218"/>
      <c r="M1178" s="219"/>
      <c r="N1178" s="282"/>
      <c r="O1178" s="218"/>
      <c r="P1178" s="219"/>
      <c r="Q1178" s="282"/>
      <c r="R1178" s="218"/>
      <c r="S1178" s="218"/>
      <c r="T1178" s="283"/>
      <c r="U1178" s="284"/>
      <c r="V1178" s="285"/>
      <c r="W1178" s="239"/>
      <c r="X1178" s="240"/>
      <c r="Y1178" s="408"/>
      <c r="AC1178" s="2"/>
      <c r="AD1178" s="71"/>
      <c r="AE1178" s="71"/>
      <c r="AF1178" s="50"/>
      <c r="AG1178" s="2"/>
      <c r="AH1178" s="108"/>
      <c r="AI1178" s="113"/>
      <c r="AJ1178" s="113"/>
      <c r="AK1178" s="113"/>
      <c r="AL1178" s="113"/>
      <c r="AM1178" s="113"/>
      <c r="AN1178" s="113"/>
      <c r="AO1178" s="114"/>
      <c r="AP1178" s="114"/>
      <c r="AQ1178" s="114"/>
      <c r="AR1178" s="114"/>
      <c r="AS1178" s="114"/>
      <c r="AT1178" s="114"/>
      <c r="AU1178" s="114"/>
      <c r="AV1178" s="114"/>
      <c r="AW1178" s="115"/>
      <c r="AX1178" s="115"/>
      <c r="AY1178" s="115"/>
      <c r="AZ1178" s="107"/>
      <c r="BA1178" s="107"/>
    </row>
    <row r="1179" spans="1:54" ht="5.85" customHeight="1">
      <c r="A1179" s="119"/>
      <c r="B1179" s="119"/>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408"/>
      <c r="AD1179" s="119"/>
      <c r="AE1179" s="119"/>
      <c r="AF1179" s="119"/>
      <c r="AG1179" s="119"/>
      <c r="AH1179" s="119"/>
      <c r="AI1179" s="119"/>
      <c r="AJ1179" s="119"/>
      <c r="AK1179" s="119"/>
      <c r="AL1179" s="119"/>
      <c r="AM1179" s="119"/>
      <c r="AN1179" s="119"/>
      <c r="AO1179" s="119"/>
      <c r="AP1179" s="119"/>
      <c r="AQ1179" s="119"/>
      <c r="AR1179" s="119"/>
      <c r="AS1179" s="119"/>
      <c r="AT1179" s="119"/>
      <c r="AU1179" s="119"/>
      <c r="AV1179" s="119"/>
      <c r="AW1179" s="119"/>
      <c r="AX1179" s="119"/>
      <c r="AY1179" s="119"/>
      <c r="AZ1179" s="119"/>
      <c r="BA1179" s="119"/>
    </row>
    <row r="1180" spans="1:54" ht="14.1" customHeight="1">
      <c r="A1180" s="286" t="s">
        <v>44</v>
      </c>
      <c r="B1180" s="287"/>
      <c r="C1180" s="287"/>
      <c r="D1180" s="288"/>
      <c r="E1180" s="352" t="s">
        <v>45</v>
      </c>
      <c r="F1180" s="353"/>
      <c r="G1180" s="353"/>
      <c r="H1180" s="353"/>
      <c r="I1180" s="353"/>
      <c r="J1180" s="353"/>
      <c r="K1180" s="353"/>
      <c r="L1180" s="353"/>
      <c r="M1180" s="353"/>
      <c r="N1180" s="353"/>
      <c r="O1180" s="353"/>
      <c r="P1180" s="353"/>
      <c r="Q1180" s="354"/>
      <c r="R1180" s="292" t="s">
        <v>46</v>
      </c>
      <c r="S1180" s="293"/>
      <c r="T1180" s="294" t="s">
        <v>47</v>
      </c>
      <c r="U1180" s="295"/>
      <c r="V1180" s="296"/>
      <c r="W1180" s="297" t="s">
        <v>48</v>
      </c>
      <c r="X1180" s="298"/>
      <c r="Y1180" s="408"/>
      <c r="AC1180" s="2"/>
      <c r="AD1180" s="105"/>
      <c r="AE1180" s="105"/>
      <c r="AF1180" s="105"/>
      <c r="AG1180" s="105"/>
      <c r="AH1180" s="105"/>
      <c r="AI1180" s="105"/>
      <c r="AJ1180" s="105"/>
      <c r="AK1180" s="105"/>
      <c r="AL1180" s="105"/>
      <c r="AM1180" s="105"/>
      <c r="AN1180" s="105"/>
      <c r="AO1180" s="105"/>
      <c r="AP1180" s="105"/>
      <c r="AQ1180" s="105"/>
      <c r="AR1180" s="105"/>
      <c r="AS1180" s="105"/>
      <c r="AT1180" s="105"/>
      <c r="AU1180" s="105"/>
      <c r="AV1180" s="105"/>
      <c r="AW1180" s="105"/>
      <c r="AX1180" s="105"/>
      <c r="AY1180" s="105"/>
      <c r="AZ1180" s="120"/>
      <c r="BA1180" s="120"/>
    </row>
    <row r="1181" spans="1:54" ht="20.100000000000001" customHeight="1" thickBot="1">
      <c r="A1181" s="339"/>
      <c r="B1181" s="340"/>
      <c r="C1181" s="340"/>
      <c r="D1181" s="341"/>
      <c r="E1181" s="272"/>
      <c r="F1181" s="273"/>
      <c r="G1181" s="273"/>
      <c r="H1181" s="273"/>
      <c r="I1181" s="273"/>
      <c r="J1181" s="273"/>
      <c r="K1181" s="273"/>
      <c r="L1181" s="273"/>
      <c r="M1181" s="273"/>
      <c r="N1181" s="273"/>
      <c r="O1181" s="273"/>
      <c r="P1181" s="273"/>
      <c r="Q1181" s="274"/>
      <c r="R1181" s="339"/>
      <c r="S1181" s="340"/>
      <c r="T1181" s="342"/>
      <c r="U1181" s="343"/>
      <c r="V1181" s="344"/>
      <c r="W1181" s="235"/>
      <c r="X1181" s="236"/>
      <c r="Y1181" s="408"/>
      <c r="AC1181" s="2"/>
      <c r="AD1181" s="109"/>
      <c r="AE1181" s="109"/>
      <c r="AF1181" s="109"/>
      <c r="AG1181" s="109"/>
      <c r="AH1181" s="110"/>
      <c r="AI1181" s="110"/>
      <c r="AJ1181" s="110"/>
      <c r="AK1181" s="110"/>
      <c r="AL1181" s="110"/>
      <c r="AM1181" s="110"/>
      <c r="AN1181" s="110"/>
      <c r="AO1181" s="110"/>
      <c r="AP1181" s="110"/>
      <c r="AQ1181" s="110"/>
      <c r="AR1181" s="110"/>
      <c r="AS1181" s="110"/>
      <c r="AT1181" s="110"/>
      <c r="AU1181" s="106"/>
      <c r="AV1181" s="106"/>
      <c r="AW1181" s="121"/>
      <c r="AX1181" s="121"/>
      <c r="AY1181" s="121"/>
      <c r="AZ1181" s="107"/>
      <c r="BA1181" s="107"/>
    </row>
    <row r="1182" spans="1:54" ht="14.1" customHeight="1">
      <c r="A1182" s="241" t="s">
        <v>49</v>
      </c>
      <c r="B1182" s="220" t="s">
        <v>50</v>
      </c>
      <c r="C1182" s="220"/>
      <c r="D1182" s="220"/>
      <c r="E1182" s="220" t="s">
        <v>51</v>
      </c>
      <c r="F1182" s="220"/>
      <c r="G1182" s="220"/>
      <c r="H1182" s="220"/>
      <c r="I1182" s="221" t="s">
        <v>68</v>
      </c>
      <c r="J1182" s="221"/>
      <c r="K1182" s="221"/>
      <c r="L1182" s="220" t="s">
        <v>52</v>
      </c>
      <c r="M1182" s="220"/>
      <c r="N1182" s="246" t="s">
        <v>38</v>
      </c>
      <c r="O1182" s="247"/>
      <c r="P1182" s="248"/>
      <c r="Q1182" s="246" t="s">
        <v>39</v>
      </c>
      <c r="R1182" s="247"/>
      <c r="S1182" s="249"/>
      <c r="T1182" s="345"/>
      <c r="U1182" s="345"/>
      <c r="V1182" s="346"/>
      <c r="W1182" s="237"/>
      <c r="X1182" s="238"/>
      <c r="Y1182" s="408"/>
      <c r="AC1182" s="2"/>
      <c r="AD1182" s="104"/>
      <c r="AE1182" s="105"/>
      <c r="AF1182" s="105"/>
      <c r="AG1182" s="105"/>
      <c r="AH1182" s="105"/>
      <c r="AI1182" s="105"/>
      <c r="AJ1182" s="105"/>
      <c r="AK1182" s="105"/>
      <c r="AL1182" s="161"/>
      <c r="AM1182" s="161"/>
      <c r="AN1182" s="161"/>
      <c r="AO1182" s="105"/>
      <c r="AP1182" s="105"/>
      <c r="AQ1182" s="105"/>
      <c r="AR1182" s="105"/>
      <c r="AS1182" s="105"/>
      <c r="AT1182" s="105"/>
      <c r="AU1182" s="105"/>
      <c r="AV1182" s="105"/>
      <c r="AW1182" s="121"/>
      <c r="AX1182" s="121"/>
      <c r="AY1182" s="121"/>
      <c r="AZ1182" s="107"/>
      <c r="BA1182" s="107"/>
    </row>
    <row r="1183" spans="1:54" ht="15" customHeight="1">
      <c r="A1183" s="242"/>
      <c r="B1183" s="347"/>
      <c r="C1183" s="317"/>
      <c r="D1183" s="348"/>
      <c r="E1183" s="256" t="str">
        <f>IF(B1183="","",L1183+I1183)</f>
        <v/>
      </c>
      <c r="F1183" s="256"/>
      <c r="G1183" s="256"/>
      <c r="H1183" s="256"/>
      <c r="I1183" s="256"/>
      <c r="J1183" s="256"/>
      <c r="K1183" s="256"/>
      <c r="L1183" s="333"/>
      <c r="M1183" s="334"/>
      <c r="N1183" s="336">
        <v>0.1</v>
      </c>
      <c r="O1183" s="268" t="str">
        <f>IF(L1183=0,"",ROUND(L1183*N1183,0))</f>
        <v/>
      </c>
      <c r="P1183" s="338"/>
      <c r="Q1183" s="268" t="str">
        <f>IF(L1183=0,"",L1183+O1183)</f>
        <v/>
      </c>
      <c r="R1183" s="269"/>
      <c r="S1183" s="269"/>
      <c r="T1183" s="46" t="s">
        <v>54</v>
      </c>
      <c r="U1183" s="244"/>
      <c r="V1183" s="245"/>
      <c r="W1183" s="239"/>
      <c r="X1183" s="240"/>
      <c r="Y1183" s="408"/>
      <c r="AC1183" s="2"/>
      <c r="AD1183" s="104"/>
      <c r="AE1183" s="162"/>
      <c r="AF1183" s="162"/>
      <c r="AG1183" s="162"/>
      <c r="AH1183" s="163"/>
      <c r="AI1183" s="163"/>
      <c r="AJ1183" s="163"/>
      <c r="AK1183" s="163"/>
      <c r="AL1183" s="163"/>
      <c r="AM1183" s="163"/>
      <c r="AN1183" s="163"/>
      <c r="AO1183" s="163"/>
      <c r="AP1183" s="163"/>
      <c r="AQ1183" s="164"/>
      <c r="AR1183" s="165"/>
      <c r="AS1183" s="165"/>
      <c r="AT1183" s="163"/>
      <c r="AU1183" s="163"/>
      <c r="AV1183" s="163"/>
      <c r="AW1183" s="51"/>
      <c r="AX1183" s="106"/>
      <c r="AY1183" s="106"/>
      <c r="AZ1183" s="107"/>
      <c r="BA1183" s="107"/>
    </row>
    <row r="1184" spans="1:54" ht="15" customHeight="1" thickBot="1">
      <c r="A1184" s="243"/>
      <c r="B1184" s="349"/>
      <c r="C1184" s="350"/>
      <c r="D1184" s="351"/>
      <c r="E1184" s="257"/>
      <c r="F1184" s="257"/>
      <c r="G1184" s="257"/>
      <c r="H1184" s="257"/>
      <c r="I1184" s="257"/>
      <c r="J1184" s="257"/>
      <c r="K1184" s="257"/>
      <c r="L1184" s="270"/>
      <c r="M1184" s="335"/>
      <c r="N1184" s="337"/>
      <c r="O1184" s="270"/>
      <c r="P1184" s="335"/>
      <c r="Q1184" s="270"/>
      <c r="R1184" s="271"/>
      <c r="S1184" s="271"/>
      <c r="T1184" s="47" t="s">
        <v>55</v>
      </c>
      <c r="U1184" s="244"/>
      <c r="V1184" s="245"/>
      <c r="W1184" s="235"/>
      <c r="X1184" s="236"/>
      <c r="Y1184" s="408"/>
      <c r="AC1184" s="2"/>
      <c r="AD1184" s="104"/>
      <c r="AE1184" s="162"/>
      <c r="AF1184" s="162"/>
      <c r="AG1184" s="162"/>
      <c r="AH1184" s="163"/>
      <c r="AI1184" s="163"/>
      <c r="AJ1184" s="163"/>
      <c r="AK1184" s="163"/>
      <c r="AL1184" s="163"/>
      <c r="AM1184" s="163"/>
      <c r="AN1184" s="163"/>
      <c r="AO1184" s="163"/>
      <c r="AP1184" s="163"/>
      <c r="AQ1184" s="164"/>
      <c r="AR1184" s="165"/>
      <c r="AS1184" s="165"/>
      <c r="AT1184" s="163"/>
      <c r="AU1184" s="163"/>
      <c r="AV1184" s="163"/>
      <c r="AW1184" s="51"/>
      <c r="AX1184" s="106"/>
      <c r="AY1184" s="106"/>
      <c r="AZ1184" s="107"/>
      <c r="BA1184" s="107"/>
    </row>
    <row r="1185" spans="1:53" ht="14.1" customHeight="1">
      <c r="A1185" s="31"/>
      <c r="B1185" s="31"/>
      <c r="C1185" s="32"/>
      <c r="E1185" s="204" t="s">
        <v>56</v>
      </c>
      <c r="F1185" s="206" t="s">
        <v>57</v>
      </c>
      <c r="G1185" s="207"/>
      <c r="H1185" s="207"/>
      <c r="I1185" s="207"/>
      <c r="J1185" s="207"/>
      <c r="K1185" s="208"/>
      <c r="L1185" s="209" t="s">
        <v>69</v>
      </c>
      <c r="M1185" s="210"/>
      <c r="N1185" s="211" t="s">
        <v>38</v>
      </c>
      <c r="O1185" s="209"/>
      <c r="P1185" s="210"/>
      <c r="Q1185" s="211" t="s">
        <v>58</v>
      </c>
      <c r="R1185" s="209"/>
      <c r="S1185" s="209"/>
      <c r="T1185" s="212" t="s">
        <v>59</v>
      </c>
      <c r="U1185" s="213"/>
      <c r="V1185" s="214"/>
      <c r="W1185" s="237"/>
      <c r="X1185" s="238"/>
      <c r="Y1185" s="408"/>
      <c r="AC1185" s="2"/>
      <c r="AD1185" s="71"/>
      <c r="AE1185" s="71"/>
      <c r="AF1185" s="50"/>
      <c r="AG1185" s="2"/>
      <c r="AH1185" s="108"/>
      <c r="AI1185" s="111"/>
      <c r="AJ1185" s="111"/>
      <c r="AK1185" s="111"/>
      <c r="AL1185" s="111"/>
      <c r="AM1185" s="111"/>
      <c r="AN1185" s="111"/>
      <c r="AO1185" s="112"/>
      <c r="AP1185" s="112"/>
      <c r="AQ1185" s="112"/>
      <c r="AR1185" s="112"/>
      <c r="AS1185" s="112"/>
      <c r="AT1185" s="112"/>
      <c r="AU1185" s="112"/>
      <c r="AV1185" s="112"/>
      <c r="AW1185" s="105"/>
      <c r="AX1185" s="105"/>
      <c r="AY1185" s="105"/>
      <c r="AZ1185" s="107"/>
      <c r="BA1185" s="107"/>
    </row>
    <row r="1186" spans="1:53" ht="27.95" customHeight="1">
      <c r="A1186" s="31"/>
      <c r="B1186" s="31"/>
      <c r="C1186" s="32"/>
      <c r="E1186" s="205"/>
      <c r="F1186" s="215"/>
      <c r="G1186" s="216"/>
      <c r="H1186" s="216"/>
      <c r="I1186" s="216"/>
      <c r="J1186" s="216"/>
      <c r="K1186" s="217"/>
      <c r="L1186" s="218"/>
      <c r="M1186" s="219"/>
      <c r="N1186" s="282"/>
      <c r="O1186" s="218"/>
      <c r="P1186" s="219"/>
      <c r="Q1186" s="282"/>
      <c r="R1186" s="218"/>
      <c r="S1186" s="218"/>
      <c r="T1186" s="283"/>
      <c r="U1186" s="284"/>
      <c r="V1186" s="285"/>
      <c r="W1186" s="239"/>
      <c r="X1186" s="240"/>
      <c r="Y1186" s="408"/>
      <c r="AC1186" s="2"/>
      <c r="AD1186" s="71"/>
      <c r="AE1186" s="71"/>
      <c r="AF1186" s="50"/>
      <c r="AG1186" s="2"/>
      <c r="AH1186" s="108"/>
      <c r="AI1186" s="113"/>
      <c r="AJ1186" s="113"/>
      <c r="AK1186" s="113"/>
      <c r="AL1186" s="113"/>
      <c r="AM1186" s="113"/>
      <c r="AN1186" s="113"/>
      <c r="AO1186" s="114"/>
      <c r="AP1186" s="114"/>
      <c r="AQ1186" s="114"/>
      <c r="AR1186" s="114"/>
      <c r="AS1186" s="114"/>
      <c r="AT1186" s="114"/>
      <c r="AU1186" s="114"/>
      <c r="AV1186" s="114"/>
      <c r="AW1186" s="115"/>
      <c r="AX1186" s="115"/>
      <c r="AY1186" s="115"/>
      <c r="AZ1186" s="107"/>
      <c r="BA1186" s="107"/>
    </row>
    <row r="1187" spans="1:53" ht="5.85" customHeight="1">
      <c r="A1187" s="119"/>
      <c r="B1187" s="119"/>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408"/>
      <c r="AD1187" s="119"/>
      <c r="AE1187" s="119"/>
      <c r="AF1187" s="119"/>
      <c r="AG1187" s="119"/>
      <c r="AH1187" s="119"/>
      <c r="AI1187" s="119"/>
      <c r="AJ1187" s="119"/>
      <c r="AK1187" s="119"/>
      <c r="AL1187" s="119"/>
      <c r="AM1187" s="119"/>
      <c r="AN1187" s="119"/>
      <c r="AO1187" s="119"/>
      <c r="AP1187" s="119"/>
      <c r="AQ1187" s="119"/>
      <c r="AR1187" s="119"/>
      <c r="AS1187" s="119"/>
      <c r="AT1187" s="119"/>
      <c r="AU1187" s="119"/>
      <c r="AV1187" s="119"/>
      <c r="AW1187" s="119"/>
      <c r="AX1187" s="119"/>
      <c r="AY1187" s="119"/>
      <c r="AZ1187" s="119"/>
      <c r="BA1187" s="119"/>
    </row>
    <row r="1188" spans="1:53" ht="14.1" customHeight="1">
      <c r="A1188" s="286" t="s">
        <v>44</v>
      </c>
      <c r="B1188" s="287"/>
      <c r="C1188" s="287"/>
      <c r="D1188" s="288"/>
      <c r="E1188" s="352" t="s">
        <v>45</v>
      </c>
      <c r="F1188" s="353"/>
      <c r="G1188" s="353"/>
      <c r="H1188" s="353"/>
      <c r="I1188" s="353"/>
      <c r="J1188" s="353"/>
      <c r="K1188" s="353"/>
      <c r="L1188" s="353"/>
      <c r="M1188" s="353"/>
      <c r="N1188" s="353"/>
      <c r="O1188" s="353"/>
      <c r="P1188" s="353"/>
      <c r="Q1188" s="354"/>
      <c r="R1188" s="292" t="s">
        <v>46</v>
      </c>
      <c r="S1188" s="293"/>
      <c r="T1188" s="294" t="s">
        <v>47</v>
      </c>
      <c r="U1188" s="295"/>
      <c r="V1188" s="296"/>
      <c r="W1188" s="297" t="s">
        <v>48</v>
      </c>
      <c r="X1188" s="298"/>
      <c r="Y1188" s="408"/>
      <c r="AC1188" s="2"/>
      <c r="AD1188" s="105"/>
      <c r="AE1188" s="105"/>
      <c r="AF1188" s="105"/>
      <c r="AG1188" s="105"/>
      <c r="AH1188" s="105"/>
      <c r="AI1188" s="105"/>
      <c r="AJ1188" s="105"/>
      <c r="AK1188" s="105"/>
      <c r="AL1188" s="105"/>
      <c r="AM1188" s="105"/>
      <c r="AN1188" s="105"/>
      <c r="AO1188" s="105"/>
      <c r="AP1188" s="105"/>
      <c r="AQ1188" s="105"/>
      <c r="AR1188" s="105"/>
      <c r="AS1188" s="105"/>
      <c r="AT1188" s="105"/>
      <c r="AU1188" s="105"/>
      <c r="AV1188" s="105"/>
      <c r="AW1188" s="105"/>
      <c r="AX1188" s="105"/>
      <c r="AY1188" s="105"/>
      <c r="AZ1188" s="120"/>
      <c r="BA1188" s="120"/>
    </row>
    <row r="1189" spans="1:53" ht="20.100000000000001" customHeight="1" thickBot="1">
      <c r="A1189" s="339"/>
      <c r="B1189" s="340"/>
      <c r="C1189" s="340"/>
      <c r="D1189" s="341"/>
      <c r="E1189" s="272"/>
      <c r="F1189" s="273"/>
      <c r="G1189" s="273"/>
      <c r="H1189" s="273"/>
      <c r="I1189" s="273"/>
      <c r="J1189" s="273"/>
      <c r="K1189" s="273"/>
      <c r="L1189" s="273"/>
      <c r="M1189" s="273"/>
      <c r="N1189" s="273"/>
      <c r="O1189" s="273"/>
      <c r="P1189" s="273"/>
      <c r="Q1189" s="274"/>
      <c r="R1189" s="339"/>
      <c r="S1189" s="340"/>
      <c r="T1189" s="342"/>
      <c r="U1189" s="343"/>
      <c r="V1189" s="344"/>
      <c r="W1189" s="235"/>
      <c r="X1189" s="236"/>
      <c r="Y1189" s="408"/>
      <c r="AC1189" s="2"/>
      <c r="AD1189" s="109"/>
      <c r="AE1189" s="109"/>
      <c r="AF1189" s="109"/>
      <c r="AG1189" s="109"/>
      <c r="AH1189" s="110"/>
      <c r="AI1189" s="110"/>
      <c r="AJ1189" s="110"/>
      <c r="AK1189" s="110"/>
      <c r="AL1189" s="110"/>
      <c r="AM1189" s="110"/>
      <c r="AN1189" s="110"/>
      <c r="AO1189" s="110"/>
      <c r="AP1189" s="110"/>
      <c r="AQ1189" s="110"/>
      <c r="AR1189" s="110"/>
      <c r="AS1189" s="110"/>
      <c r="AT1189" s="110"/>
      <c r="AU1189" s="106"/>
      <c r="AV1189" s="106"/>
      <c r="AW1189" s="121"/>
      <c r="AX1189" s="121"/>
      <c r="AY1189" s="121"/>
      <c r="AZ1189" s="107"/>
      <c r="BA1189" s="107"/>
    </row>
    <row r="1190" spans="1:53" ht="14.1" customHeight="1">
      <c r="A1190" s="241" t="s">
        <v>49</v>
      </c>
      <c r="B1190" s="220" t="s">
        <v>50</v>
      </c>
      <c r="C1190" s="220"/>
      <c r="D1190" s="220"/>
      <c r="E1190" s="220" t="s">
        <v>51</v>
      </c>
      <c r="F1190" s="220"/>
      <c r="G1190" s="220"/>
      <c r="H1190" s="220"/>
      <c r="I1190" s="221" t="s">
        <v>68</v>
      </c>
      <c r="J1190" s="221"/>
      <c r="K1190" s="221"/>
      <c r="L1190" s="220" t="s">
        <v>52</v>
      </c>
      <c r="M1190" s="220"/>
      <c r="N1190" s="246" t="s">
        <v>38</v>
      </c>
      <c r="O1190" s="247"/>
      <c r="P1190" s="248"/>
      <c r="Q1190" s="246" t="s">
        <v>39</v>
      </c>
      <c r="R1190" s="247"/>
      <c r="S1190" s="249"/>
      <c r="T1190" s="345"/>
      <c r="U1190" s="345"/>
      <c r="V1190" s="346"/>
      <c r="W1190" s="237"/>
      <c r="X1190" s="238"/>
      <c r="Y1190" s="408"/>
      <c r="AC1190" s="2"/>
      <c r="AD1190" s="104"/>
      <c r="AE1190" s="105"/>
      <c r="AF1190" s="105"/>
      <c r="AG1190" s="105"/>
      <c r="AH1190" s="105"/>
      <c r="AI1190" s="105"/>
      <c r="AJ1190" s="105"/>
      <c r="AK1190" s="105"/>
      <c r="AL1190" s="161"/>
      <c r="AM1190" s="161"/>
      <c r="AN1190" s="161"/>
      <c r="AO1190" s="105"/>
      <c r="AP1190" s="105"/>
      <c r="AQ1190" s="105"/>
      <c r="AR1190" s="105"/>
      <c r="AS1190" s="105"/>
      <c r="AT1190" s="105"/>
      <c r="AU1190" s="105"/>
      <c r="AV1190" s="105"/>
      <c r="AW1190" s="121"/>
      <c r="AX1190" s="121"/>
      <c r="AY1190" s="121"/>
      <c r="AZ1190" s="107"/>
      <c r="BA1190" s="107"/>
    </row>
    <row r="1191" spans="1:53" ht="15" customHeight="1">
      <c r="A1191" s="242"/>
      <c r="B1191" s="347"/>
      <c r="C1191" s="317"/>
      <c r="D1191" s="348"/>
      <c r="E1191" s="256" t="str">
        <f>IF(B1191="","",L1191+I1191)</f>
        <v/>
      </c>
      <c r="F1191" s="256"/>
      <c r="G1191" s="256"/>
      <c r="H1191" s="256"/>
      <c r="I1191" s="256"/>
      <c r="J1191" s="256"/>
      <c r="K1191" s="256"/>
      <c r="L1191" s="333"/>
      <c r="M1191" s="334"/>
      <c r="N1191" s="336">
        <v>0.1</v>
      </c>
      <c r="O1191" s="268" t="str">
        <f>IF(L1191=0,"",ROUND(L1191*N1191,0))</f>
        <v/>
      </c>
      <c r="P1191" s="338"/>
      <c r="Q1191" s="268" t="str">
        <f>IF(L1191=0,"",L1191+O1191)</f>
        <v/>
      </c>
      <c r="R1191" s="269"/>
      <c r="S1191" s="269"/>
      <c r="T1191" s="46" t="s">
        <v>54</v>
      </c>
      <c r="U1191" s="244"/>
      <c r="V1191" s="245"/>
      <c r="W1191" s="239"/>
      <c r="X1191" s="240"/>
      <c r="Y1191" s="408"/>
      <c r="AC1191" s="2"/>
      <c r="AD1191" s="104"/>
      <c r="AE1191" s="162"/>
      <c r="AF1191" s="162"/>
      <c r="AG1191" s="162"/>
      <c r="AH1191" s="163"/>
      <c r="AI1191" s="163"/>
      <c r="AJ1191" s="163"/>
      <c r="AK1191" s="163"/>
      <c r="AL1191" s="163"/>
      <c r="AM1191" s="163"/>
      <c r="AN1191" s="163"/>
      <c r="AO1191" s="163"/>
      <c r="AP1191" s="163"/>
      <c r="AQ1191" s="164"/>
      <c r="AR1191" s="165"/>
      <c r="AS1191" s="165"/>
      <c r="AT1191" s="163"/>
      <c r="AU1191" s="163"/>
      <c r="AV1191" s="163"/>
      <c r="AW1191" s="51"/>
      <c r="AX1191" s="106"/>
      <c r="AY1191" s="106"/>
      <c r="AZ1191" s="107"/>
      <c r="BA1191" s="107"/>
    </row>
    <row r="1192" spans="1:53" ht="15" customHeight="1" thickBot="1">
      <c r="A1192" s="243"/>
      <c r="B1192" s="349"/>
      <c r="C1192" s="350"/>
      <c r="D1192" s="351"/>
      <c r="E1192" s="257"/>
      <c r="F1192" s="257"/>
      <c r="G1192" s="257"/>
      <c r="H1192" s="257"/>
      <c r="I1192" s="257"/>
      <c r="J1192" s="257"/>
      <c r="K1192" s="257"/>
      <c r="L1192" s="270"/>
      <c r="M1192" s="335"/>
      <c r="N1192" s="337"/>
      <c r="O1192" s="270"/>
      <c r="P1192" s="335"/>
      <c r="Q1192" s="270"/>
      <c r="R1192" s="271"/>
      <c r="S1192" s="271"/>
      <c r="T1192" s="47" t="s">
        <v>55</v>
      </c>
      <c r="U1192" s="244"/>
      <c r="V1192" s="245"/>
      <c r="W1192" s="235"/>
      <c r="X1192" s="236"/>
      <c r="Y1192" s="408"/>
      <c r="AC1192" s="2"/>
      <c r="AD1192" s="104"/>
      <c r="AE1192" s="162"/>
      <c r="AF1192" s="162"/>
      <c r="AG1192" s="162"/>
      <c r="AH1192" s="163"/>
      <c r="AI1192" s="163"/>
      <c r="AJ1192" s="163"/>
      <c r="AK1192" s="163"/>
      <c r="AL1192" s="163"/>
      <c r="AM1192" s="163"/>
      <c r="AN1192" s="163"/>
      <c r="AO1192" s="163"/>
      <c r="AP1192" s="163"/>
      <c r="AQ1192" s="164"/>
      <c r="AR1192" s="165"/>
      <c r="AS1192" s="165"/>
      <c r="AT1192" s="163"/>
      <c r="AU1192" s="163"/>
      <c r="AV1192" s="163"/>
      <c r="AW1192" s="51"/>
      <c r="AX1192" s="106"/>
      <c r="AY1192" s="106"/>
      <c r="AZ1192" s="107"/>
      <c r="BA1192" s="107"/>
    </row>
    <row r="1193" spans="1:53" ht="14.1" customHeight="1">
      <c r="A1193" s="31"/>
      <c r="B1193" s="31"/>
      <c r="C1193" s="32"/>
      <c r="E1193" s="204" t="s">
        <v>56</v>
      </c>
      <c r="F1193" s="206" t="s">
        <v>57</v>
      </c>
      <c r="G1193" s="207"/>
      <c r="H1193" s="207"/>
      <c r="I1193" s="207"/>
      <c r="J1193" s="207"/>
      <c r="K1193" s="208"/>
      <c r="L1193" s="209" t="s">
        <v>69</v>
      </c>
      <c r="M1193" s="210"/>
      <c r="N1193" s="211" t="s">
        <v>38</v>
      </c>
      <c r="O1193" s="209"/>
      <c r="P1193" s="210"/>
      <c r="Q1193" s="211" t="s">
        <v>58</v>
      </c>
      <c r="R1193" s="209"/>
      <c r="S1193" s="209"/>
      <c r="T1193" s="212" t="s">
        <v>59</v>
      </c>
      <c r="U1193" s="213"/>
      <c r="V1193" s="214"/>
      <c r="W1193" s="237"/>
      <c r="X1193" s="238"/>
      <c r="Y1193" s="408"/>
      <c r="AC1193" s="2"/>
      <c r="AD1193" s="71"/>
      <c r="AE1193" s="71"/>
      <c r="AF1193" s="50"/>
      <c r="AG1193" s="2"/>
      <c r="AH1193" s="108"/>
      <c r="AI1193" s="111"/>
      <c r="AJ1193" s="111"/>
      <c r="AK1193" s="111"/>
      <c r="AL1193" s="111"/>
      <c r="AM1193" s="111"/>
      <c r="AN1193" s="111"/>
      <c r="AO1193" s="112"/>
      <c r="AP1193" s="112"/>
      <c r="AQ1193" s="112"/>
      <c r="AR1193" s="112"/>
      <c r="AS1193" s="112"/>
      <c r="AT1193" s="112"/>
      <c r="AU1193" s="112"/>
      <c r="AV1193" s="112"/>
      <c r="AW1193" s="105"/>
      <c r="AX1193" s="105"/>
      <c r="AY1193" s="105"/>
      <c r="AZ1193" s="107"/>
      <c r="BA1193" s="107"/>
    </row>
    <row r="1194" spans="1:53" ht="27.95" customHeight="1">
      <c r="A1194" s="31"/>
      <c r="B1194" s="31"/>
      <c r="C1194" s="32"/>
      <c r="E1194" s="205"/>
      <c r="F1194" s="215"/>
      <c r="G1194" s="216"/>
      <c r="H1194" s="216"/>
      <c r="I1194" s="216"/>
      <c r="J1194" s="216"/>
      <c r="K1194" s="217"/>
      <c r="L1194" s="218"/>
      <c r="M1194" s="219"/>
      <c r="N1194" s="282"/>
      <c r="O1194" s="218"/>
      <c r="P1194" s="219"/>
      <c r="Q1194" s="282"/>
      <c r="R1194" s="218"/>
      <c r="S1194" s="218"/>
      <c r="T1194" s="283"/>
      <c r="U1194" s="284"/>
      <c r="V1194" s="285"/>
      <c r="W1194" s="239"/>
      <c r="X1194" s="240"/>
      <c r="Y1194" s="408"/>
      <c r="AC1194" s="2"/>
      <c r="AD1194" s="71"/>
      <c r="AE1194" s="71"/>
      <c r="AF1194" s="50"/>
      <c r="AG1194" s="2"/>
      <c r="AH1194" s="108"/>
      <c r="AI1194" s="113"/>
      <c r="AJ1194" s="113"/>
      <c r="AK1194" s="113"/>
      <c r="AL1194" s="113"/>
      <c r="AM1194" s="113"/>
      <c r="AN1194" s="113"/>
      <c r="AO1194" s="114"/>
      <c r="AP1194" s="114"/>
      <c r="AQ1194" s="114"/>
      <c r="AR1194" s="114"/>
      <c r="AS1194" s="114"/>
      <c r="AT1194" s="114"/>
      <c r="AU1194" s="114"/>
      <c r="AV1194" s="114"/>
      <c r="AW1194" s="115"/>
      <c r="AX1194" s="115"/>
      <c r="AY1194" s="115"/>
      <c r="AZ1194" s="107"/>
      <c r="BA1194" s="107"/>
    </row>
    <row r="1195" spans="1:53" ht="5.85" customHeight="1">
      <c r="A1195" s="119"/>
      <c r="B1195" s="119"/>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408"/>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19"/>
      <c r="AY1195" s="119"/>
      <c r="AZ1195" s="119"/>
      <c r="BA1195" s="119"/>
    </row>
    <row r="1196" spans="1:53" ht="14.1" customHeight="1">
      <c r="A1196" s="286" t="s">
        <v>44</v>
      </c>
      <c r="B1196" s="287"/>
      <c r="C1196" s="287"/>
      <c r="D1196" s="288"/>
      <c r="E1196" s="352" t="s">
        <v>45</v>
      </c>
      <c r="F1196" s="353"/>
      <c r="G1196" s="353"/>
      <c r="H1196" s="353"/>
      <c r="I1196" s="353"/>
      <c r="J1196" s="353"/>
      <c r="K1196" s="353"/>
      <c r="L1196" s="353"/>
      <c r="M1196" s="353"/>
      <c r="N1196" s="353"/>
      <c r="O1196" s="353"/>
      <c r="P1196" s="353"/>
      <c r="Q1196" s="354"/>
      <c r="R1196" s="292" t="s">
        <v>46</v>
      </c>
      <c r="S1196" s="293"/>
      <c r="T1196" s="294" t="s">
        <v>47</v>
      </c>
      <c r="U1196" s="295"/>
      <c r="V1196" s="296"/>
      <c r="W1196" s="297" t="s">
        <v>48</v>
      </c>
      <c r="X1196" s="298"/>
      <c r="Y1196" s="408"/>
      <c r="AC1196" s="2"/>
      <c r="AD1196" s="105"/>
      <c r="AE1196" s="105"/>
      <c r="AF1196" s="105"/>
      <c r="AG1196" s="105"/>
      <c r="AH1196" s="105"/>
      <c r="AI1196" s="105"/>
      <c r="AJ1196" s="105"/>
      <c r="AK1196" s="105"/>
      <c r="AL1196" s="105"/>
      <c r="AM1196" s="105"/>
      <c r="AN1196" s="105"/>
      <c r="AO1196" s="105"/>
      <c r="AP1196" s="105"/>
      <c r="AQ1196" s="105"/>
      <c r="AR1196" s="105"/>
      <c r="AS1196" s="105"/>
      <c r="AT1196" s="105"/>
      <c r="AU1196" s="105"/>
      <c r="AV1196" s="105"/>
      <c r="AW1196" s="105"/>
      <c r="AX1196" s="105"/>
      <c r="AY1196" s="105"/>
      <c r="AZ1196" s="120"/>
      <c r="BA1196" s="120"/>
    </row>
    <row r="1197" spans="1:53" ht="20.100000000000001" customHeight="1" thickBot="1">
      <c r="A1197" s="339"/>
      <c r="B1197" s="340"/>
      <c r="C1197" s="340"/>
      <c r="D1197" s="341"/>
      <c r="E1197" s="272"/>
      <c r="F1197" s="273"/>
      <c r="G1197" s="273"/>
      <c r="H1197" s="273"/>
      <c r="I1197" s="273"/>
      <c r="J1197" s="273"/>
      <c r="K1197" s="273"/>
      <c r="L1197" s="273"/>
      <c r="M1197" s="273"/>
      <c r="N1197" s="273"/>
      <c r="O1197" s="273"/>
      <c r="P1197" s="273"/>
      <c r="Q1197" s="274"/>
      <c r="R1197" s="339"/>
      <c r="S1197" s="340"/>
      <c r="T1197" s="342"/>
      <c r="U1197" s="343"/>
      <c r="V1197" s="344"/>
      <c r="W1197" s="235"/>
      <c r="X1197" s="236"/>
      <c r="Y1197" s="408"/>
      <c r="AC1197" s="2"/>
      <c r="AD1197" s="109"/>
      <c r="AE1197" s="109"/>
      <c r="AF1197" s="109"/>
      <c r="AG1197" s="109"/>
      <c r="AH1197" s="110"/>
      <c r="AI1197" s="110"/>
      <c r="AJ1197" s="110"/>
      <c r="AK1197" s="110"/>
      <c r="AL1197" s="110"/>
      <c r="AM1197" s="110"/>
      <c r="AN1197" s="110"/>
      <c r="AO1197" s="110"/>
      <c r="AP1197" s="110"/>
      <c r="AQ1197" s="110"/>
      <c r="AR1197" s="110"/>
      <c r="AS1197" s="110"/>
      <c r="AT1197" s="110"/>
      <c r="AU1197" s="106"/>
      <c r="AV1197" s="106"/>
      <c r="AW1197" s="121"/>
      <c r="AX1197" s="121"/>
      <c r="AY1197" s="121"/>
      <c r="AZ1197" s="107"/>
      <c r="BA1197" s="107"/>
    </row>
    <row r="1198" spans="1:53" ht="14.1" customHeight="1">
      <c r="A1198" s="241" t="s">
        <v>49</v>
      </c>
      <c r="B1198" s="220" t="s">
        <v>50</v>
      </c>
      <c r="C1198" s="220"/>
      <c r="D1198" s="220"/>
      <c r="E1198" s="220" t="s">
        <v>51</v>
      </c>
      <c r="F1198" s="220"/>
      <c r="G1198" s="220"/>
      <c r="H1198" s="220"/>
      <c r="I1198" s="221" t="s">
        <v>68</v>
      </c>
      <c r="J1198" s="221"/>
      <c r="K1198" s="221"/>
      <c r="L1198" s="220" t="s">
        <v>52</v>
      </c>
      <c r="M1198" s="220"/>
      <c r="N1198" s="246" t="s">
        <v>38</v>
      </c>
      <c r="O1198" s="247"/>
      <c r="P1198" s="248"/>
      <c r="Q1198" s="246" t="s">
        <v>39</v>
      </c>
      <c r="R1198" s="247"/>
      <c r="S1198" s="249"/>
      <c r="T1198" s="345"/>
      <c r="U1198" s="345"/>
      <c r="V1198" s="346"/>
      <c r="W1198" s="237"/>
      <c r="X1198" s="238"/>
      <c r="Y1198" s="408"/>
      <c r="AC1198" s="2"/>
      <c r="AD1198" s="104"/>
      <c r="AE1198" s="105"/>
      <c r="AF1198" s="105"/>
      <c r="AG1198" s="105"/>
      <c r="AH1198" s="105"/>
      <c r="AI1198" s="105"/>
      <c r="AJ1198" s="105"/>
      <c r="AK1198" s="105"/>
      <c r="AL1198" s="161"/>
      <c r="AM1198" s="161"/>
      <c r="AN1198" s="161"/>
      <c r="AO1198" s="105"/>
      <c r="AP1198" s="105"/>
      <c r="AQ1198" s="105"/>
      <c r="AR1198" s="105"/>
      <c r="AS1198" s="105"/>
      <c r="AT1198" s="105"/>
      <c r="AU1198" s="105"/>
      <c r="AV1198" s="105"/>
      <c r="AW1198" s="121"/>
      <c r="AX1198" s="121"/>
      <c r="AY1198" s="121"/>
      <c r="AZ1198" s="107"/>
      <c r="BA1198" s="107"/>
    </row>
    <row r="1199" spans="1:53" ht="15" customHeight="1">
      <c r="A1199" s="242"/>
      <c r="B1199" s="347"/>
      <c r="C1199" s="317"/>
      <c r="D1199" s="348"/>
      <c r="E1199" s="256" t="str">
        <f>IF(B1199="","",L1199+I1199)</f>
        <v/>
      </c>
      <c r="F1199" s="256"/>
      <c r="G1199" s="256"/>
      <c r="H1199" s="256"/>
      <c r="I1199" s="256"/>
      <c r="J1199" s="256"/>
      <c r="K1199" s="256"/>
      <c r="L1199" s="333"/>
      <c r="M1199" s="334"/>
      <c r="N1199" s="336">
        <v>0.1</v>
      </c>
      <c r="O1199" s="268" t="str">
        <f>IF(L1199=0,"",ROUND(L1199*N1199,0))</f>
        <v/>
      </c>
      <c r="P1199" s="338"/>
      <c r="Q1199" s="268" t="str">
        <f>IF(L1199=0,"",L1199+O1199)</f>
        <v/>
      </c>
      <c r="R1199" s="269"/>
      <c r="S1199" s="269"/>
      <c r="T1199" s="46" t="s">
        <v>54</v>
      </c>
      <c r="U1199" s="244"/>
      <c r="V1199" s="245"/>
      <c r="W1199" s="239"/>
      <c r="X1199" s="240"/>
      <c r="Y1199" s="408"/>
      <c r="AC1199" s="2"/>
      <c r="AD1199" s="104"/>
      <c r="AE1199" s="162"/>
      <c r="AF1199" s="162"/>
      <c r="AG1199" s="162"/>
      <c r="AH1199" s="163"/>
      <c r="AI1199" s="163"/>
      <c r="AJ1199" s="163"/>
      <c r="AK1199" s="163"/>
      <c r="AL1199" s="163"/>
      <c r="AM1199" s="163"/>
      <c r="AN1199" s="163"/>
      <c r="AO1199" s="163"/>
      <c r="AP1199" s="163"/>
      <c r="AQ1199" s="164"/>
      <c r="AR1199" s="165"/>
      <c r="AS1199" s="165"/>
      <c r="AT1199" s="163"/>
      <c r="AU1199" s="163"/>
      <c r="AV1199" s="163"/>
      <c r="AW1199" s="51"/>
      <c r="AX1199" s="106"/>
      <c r="AY1199" s="106"/>
      <c r="AZ1199" s="107"/>
      <c r="BA1199" s="107"/>
    </row>
    <row r="1200" spans="1:53" ht="15" customHeight="1" thickBot="1">
      <c r="A1200" s="243"/>
      <c r="B1200" s="349"/>
      <c r="C1200" s="350"/>
      <c r="D1200" s="351"/>
      <c r="E1200" s="257"/>
      <c r="F1200" s="257"/>
      <c r="G1200" s="257"/>
      <c r="H1200" s="257"/>
      <c r="I1200" s="257"/>
      <c r="J1200" s="257"/>
      <c r="K1200" s="257"/>
      <c r="L1200" s="270"/>
      <c r="M1200" s="335"/>
      <c r="N1200" s="337"/>
      <c r="O1200" s="270"/>
      <c r="P1200" s="335"/>
      <c r="Q1200" s="270"/>
      <c r="R1200" s="271"/>
      <c r="S1200" s="271"/>
      <c r="T1200" s="47" t="s">
        <v>55</v>
      </c>
      <c r="U1200" s="244"/>
      <c r="V1200" s="245"/>
      <c r="W1200" s="235"/>
      <c r="X1200" s="236"/>
      <c r="Y1200" s="408"/>
      <c r="AC1200" s="2"/>
      <c r="AD1200" s="104"/>
      <c r="AE1200" s="162"/>
      <c r="AF1200" s="162"/>
      <c r="AG1200" s="162"/>
      <c r="AH1200" s="163"/>
      <c r="AI1200" s="163"/>
      <c r="AJ1200" s="163"/>
      <c r="AK1200" s="163"/>
      <c r="AL1200" s="163"/>
      <c r="AM1200" s="163"/>
      <c r="AN1200" s="163"/>
      <c r="AO1200" s="163"/>
      <c r="AP1200" s="163"/>
      <c r="AQ1200" s="164"/>
      <c r="AR1200" s="165"/>
      <c r="AS1200" s="165"/>
      <c r="AT1200" s="163"/>
      <c r="AU1200" s="163"/>
      <c r="AV1200" s="163"/>
      <c r="AW1200" s="51"/>
      <c r="AX1200" s="106"/>
      <c r="AY1200" s="106"/>
      <c r="AZ1200" s="107"/>
      <c r="BA1200" s="107"/>
    </row>
    <row r="1201" spans="1:53" ht="14.1" customHeight="1">
      <c r="A1201" s="31"/>
      <c r="B1201" s="31"/>
      <c r="C1201" s="32"/>
      <c r="E1201" s="204" t="s">
        <v>56</v>
      </c>
      <c r="F1201" s="206" t="s">
        <v>57</v>
      </c>
      <c r="G1201" s="207"/>
      <c r="H1201" s="207"/>
      <c r="I1201" s="207"/>
      <c r="J1201" s="207"/>
      <c r="K1201" s="208"/>
      <c r="L1201" s="209" t="s">
        <v>69</v>
      </c>
      <c r="M1201" s="210"/>
      <c r="N1201" s="211" t="s">
        <v>38</v>
      </c>
      <c r="O1201" s="209"/>
      <c r="P1201" s="210"/>
      <c r="Q1201" s="211" t="s">
        <v>58</v>
      </c>
      <c r="R1201" s="209"/>
      <c r="S1201" s="209"/>
      <c r="T1201" s="212" t="s">
        <v>59</v>
      </c>
      <c r="U1201" s="213"/>
      <c r="V1201" s="214"/>
      <c r="W1201" s="237"/>
      <c r="X1201" s="238"/>
      <c r="Y1201" s="408"/>
      <c r="AC1201" s="2"/>
      <c r="AD1201" s="71"/>
      <c r="AE1201" s="71"/>
      <c r="AF1201" s="50"/>
      <c r="AG1201" s="2"/>
      <c r="AH1201" s="108"/>
      <c r="AI1201" s="111"/>
      <c r="AJ1201" s="111"/>
      <c r="AK1201" s="111"/>
      <c r="AL1201" s="111"/>
      <c r="AM1201" s="111"/>
      <c r="AN1201" s="111"/>
      <c r="AO1201" s="112"/>
      <c r="AP1201" s="112"/>
      <c r="AQ1201" s="112"/>
      <c r="AR1201" s="112"/>
      <c r="AS1201" s="112"/>
      <c r="AT1201" s="112"/>
      <c r="AU1201" s="112"/>
      <c r="AV1201" s="112"/>
      <c r="AW1201" s="105"/>
      <c r="AX1201" s="105"/>
      <c r="AY1201" s="105"/>
      <c r="AZ1201" s="107"/>
      <c r="BA1201" s="107"/>
    </row>
    <row r="1202" spans="1:53" ht="27.95" customHeight="1">
      <c r="A1202" s="31"/>
      <c r="B1202" s="31"/>
      <c r="C1202" s="32"/>
      <c r="E1202" s="205"/>
      <c r="F1202" s="215"/>
      <c r="G1202" s="216"/>
      <c r="H1202" s="216"/>
      <c r="I1202" s="216"/>
      <c r="J1202" s="216"/>
      <c r="K1202" s="217"/>
      <c r="L1202" s="218"/>
      <c r="M1202" s="219"/>
      <c r="N1202" s="282"/>
      <c r="O1202" s="218"/>
      <c r="P1202" s="219"/>
      <c r="Q1202" s="282"/>
      <c r="R1202" s="218"/>
      <c r="S1202" s="218"/>
      <c r="T1202" s="283"/>
      <c r="U1202" s="284"/>
      <c r="V1202" s="285"/>
      <c r="W1202" s="239"/>
      <c r="X1202" s="240"/>
      <c r="Y1202" s="408"/>
      <c r="AC1202" s="2"/>
      <c r="AD1202" s="71"/>
      <c r="AE1202" s="71"/>
      <c r="AF1202" s="50"/>
      <c r="AG1202" s="2"/>
      <c r="AH1202" s="108"/>
      <c r="AI1202" s="113"/>
      <c r="AJ1202" s="113"/>
      <c r="AK1202" s="113"/>
      <c r="AL1202" s="113"/>
      <c r="AM1202" s="113"/>
      <c r="AN1202" s="113"/>
      <c r="AO1202" s="114"/>
      <c r="AP1202" s="114"/>
      <c r="AQ1202" s="114"/>
      <c r="AR1202" s="114"/>
      <c r="AS1202" s="114"/>
      <c r="AT1202" s="114"/>
      <c r="AU1202" s="114"/>
      <c r="AV1202" s="114"/>
      <c r="AW1202" s="115"/>
      <c r="AX1202" s="115"/>
      <c r="AY1202" s="115"/>
      <c r="AZ1202" s="107"/>
      <c r="BA1202" s="107"/>
    </row>
    <row r="1203" spans="1:53" ht="5.85" customHeight="1">
      <c r="A1203" s="119"/>
      <c r="B1203" s="119"/>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408"/>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19"/>
      <c r="AY1203" s="119"/>
      <c r="AZ1203" s="119"/>
      <c r="BA1203" s="119"/>
    </row>
    <row r="1204" spans="1:53" ht="14.1" customHeight="1">
      <c r="A1204" s="286" t="s">
        <v>44</v>
      </c>
      <c r="B1204" s="287"/>
      <c r="C1204" s="287"/>
      <c r="D1204" s="288"/>
      <c r="E1204" s="352" t="s">
        <v>45</v>
      </c>
      <c r="F1204" s="353"/>
      <c r="G1204" s="353"/>
      <c r="H1204" s="353"/>
      <c r="I1204" s="353"/>
      <c r="J1204" s="353"/>
      <c r="K1204" s="353"/>
      <c r="L1204" s="353"/>
      <c r="M1204" s="353"/>
      <c r="N1204" s="353"/>
      <c r="O1204" s="353"/>
      <c r="P1204" s="353"/>
      <c r="Q1204" s="354"/>
      <c r="R1204" s="292" t="s">
        <v>46</v>
      </c>
      <c r="S1204" s="293"/>
      <c r="T1204" s="294" t="s">
        <v>47</v>
      </c>
      <c r="U1204" s="295"/>
      <c r="V1204" s="296"/>
      <c r="W1204" s="297" t="s">
        <v>48</v>
      </c>
      <c r="X1204" s="298"/>
      <c r="Y1204" s="408"/>
      <c r="AC1204" s="2"/>
      <c r="AD1204" s="105"/>
      <c r="AE1204" s="105"/>
      <c r="AF1204" s="105"/>
      <c r="AG1204" s="105"/>
      <c r="AH1204" s="105"/>
      <c r="AI1204" s="105"/>
      <c r="AJ1204" s="105"/>
      <c r="AK1204" s="105"/>
      <c r="AL1204" s="105"/>
      <c r="AM1204" s="105"/>
      <c r="AN1204" s="105"/>
      <c r="AO1204" s="105"/>
      <c r="AP1204" s="105"/>
      <c r="AQ1204" s="105"/>
      <c r="AR1204" s="105"/>
      <c r="AS1204" s="105"/>
      <c r="AT1204" s="105"/>
      <c r="AU1204" s="105"/>
      <c r="AV1204" s="105"/>
      <c r="AW1204" s="105"/>
      <c r="AX1204" s="105"/>
      <c r="AY1204" s="105"/>
      <c r="AZ1204" s="120"/>
      <c r="BA1204" s="120"/>
    </row>
    <row r="1205" spans="1:53" ht="20.100000000000001" customHeight="1" thickBot="1">
      <c r="A1205" s="339"/>
      <c r="B1205" s="340"/>
      <c r="C1205" s="340"/>
      <c r="D1205" s="341"/>
      <c r="E1205" s="272"/>
      <c r="F1205" s="273"/>
      <c r="G1205" s="273"/>
      <c r="H1205" s="273"/>
      <c r="I1205" s="273"/>
      <c r="J1205" s="273"/>
      <c r="K1205" s="273"/>
      <c r="L1205" s="273"/>
      <c r="M1205" s="273"/>
      <c r="N1205" s="273"/>
      <c r="O1205" s="273"/>
      <c r="P1205" s="273"/>
      <c r="Q1205" s="274"/>
      <c r="R1205" s="339"/>
      <c r="S1205" s="340"/>
      <c r="T1205" s="342"/>
      <c r="U1205" s="343"/>
      <c r="V1205" s="344"/>
      <c r="W1205" s="235"/>
      <c r="X1205" s="236"/>
      <c r="Y1205" s="408"/>
      <c r="AC1205" s="2"/>
      <c r="AD1205" s="109"/>
      <c r="AE1205" s="109"/>
      <c r="AF1205" s="109"/>
      <c r="AG1205" s="109"/>
      <c r="AH1205" s="110"/>
      <c r="AI1205" s="110"/>
      <c r="AJ1205" s="110"/>
      <c r="AK1205" s="110"/>
      <c r="AL1205" s="110"/>
      <c r="AM1205" s="110"/>
      <c r="AN1205" s="110"/>
      <c r="AO1205" s="110"/>
      <c r="AP1205" s="110"/>
      <c r="AQ1205" s="110"/>
      <c r="AR1205" s="110"/>
      <c r="AS1205" s="110"/>
      <c r="AT1205" s="110"/>
      <c r="AU1205" s="106"/>
      <c r="AV1205" s="106"/>
      <c r="AW1205" s="121"/>
      <c r="AX1205" s="121"/>
      <c r="AY1205" s="121"/>
      <c r="AZ1205" s="107"/>
      <c r="BA1205" s="107"/>
    </row>
    <row r="1206" spans="1:53" ht="14.1" customHeight="1">
      <c r="A1206" s="241" t="s">
        <v>49</v>
      </c>
      <c r="B1206" s="220" t="s">
        <v>50</v>
      </c>
      <c r="C1206" s="220"/>
      <c r="D1206" s="220"/>
      <c r="E1206" s="220" t="s">
        <v>51</v>
      </c>
      <c r="F1206" s="220"/>
      <c r="G1206" s="220"/>
      <c r="H1206" s="220"/>
      <c r="I1206" s="221" t="s">
        <v>68</v>
      </c>
      <c r="J1206" s="221"/>
      <c r="K1206" s="221"/>
      <c r="L1206" s="220" t="s">
        <v>52</v>
      </c>
      <c r="M1206" s="220"/>
      <c r="N1206" s="246" t="s">
        <v>38</v>
      </c>
      <c r="O1206" s="247"/>
      <c r="P1206" s="248"/>
      <c r="Q1206" s="246" t="s">
        <v>39</v>
      </c>
      <c r="R1206" s="247"/>
      <c r="S1206" s="249"/>
      <c r="T1206" s="345"/>
      <c r="U1206" s="345"/>
      <c r="V1206" s="346"/>
      <c r="W1206" s="237"/>
      <c r="X1206" s="238"/>
      <c r="Y1206" s="408"/>
      <c r="AC1206" s="2"/>
      <c r="AD1206" s="104"/>
      <c r="AE1206" s="105"/>
      <c r="AF1206" s="105"/>
      <c r="AG1206" s="105"/>
      <c r="AH1206" s="105"/>
      <c r="AI1206" s="105"/>
      <c r="AJ1206" s="105"/>
      <c r="AK1206" s="105"/>
      <c r="AL1206" s="161"/>
      <c r="AM1206" s="161"/>
      <c r="AN1206" s="161"/>
      <c r="AO1206" s="105"/>
      <c r="AP1206" s="105"/>
      <c r="AQ1206" s="105"/>
      <c r="AR1206" s="105"/>
      <c r="AS1206" s="105"/>
      <c r="AT1206" s="105"/>
      <c r="AU1206" s="105"/>
      <c r="AV1206" s="105"/>
      <c r="AW1206" s="121"/>
      <c r="AX1206" s="121"/>
      <c r="AY1206" s="121"/>
      <c r="AZ1206" s="107"/>
      <c r="BA1206" s="107"/>
    </row>
    <row r="1207" spans="1:53" ht="15" customHeight="1">
      <c r="A1207" s="242"/>
      <c r="B1207" s="347"/>
      <c r="C1207" s="317"/>
      <c r="D1207" s="348"/>
      <c r="E1207" s="256" t="str">
        <f>IF(B1207="","",L1207+I1207)</f>
        <v/>
      </c>
      <c r="F1207" s="256"/>
      <c r="G1207" s="256"/>
      <c r="H1207" s="256"/>
      <c r="I1207" s="256"/>
      <c r="J1207" s="256"/>
      <c r="K1207" s="256"/>
      <c r="L1207" s="333"/>
      <c r="M1207" s="334"/>
      <c r="N1207" s="336">
        <v>0.1</v>
      </c>
      <c r="O1207" s="268" t="str">
        <f>IF(L1207=0,"",ROUND(L1207*N1207,0))</f>
        <v/>
      </c>
      <c r="P1207" s="338"/>
      <c r="Q1207" s="268" t="str">
        <f>IF(L1207=0,"",L1207+O1207)</f>
        <v/>
      </c>
      <c r="R1207" s="269"/>
      <c r="S1207" s="269"/>
      <c r="T1207" s="46" t="s">
        <v>54</v>
      </c>
      <c r="U1207" s="244"/>
      <c r="V1207" s="245"/>
      <c r="W1207" s="239"/>
      <c r="X1207" s="240"/>
      <c r="Y1207" s="408"/>
      <c r="AC1207" s="2"/>
      <c r="AD1207" s="104"/>
      <c r="AE1207" s="162"/>
      <c r="AF1207" s="162"/>
      <c r="AG1207" s="162"/>
      <c r="AH1207" s="163"/>
      <c r="AI1207" s="163"/>
      <c r="AJ1207" s="163"/>
      <c r="AK1207" s="163"/>
      <c r="AL1207" s="163"/>
      <c r="AM1207" s="163"/>
      <c r="AN1207" s="163"/>
      <c r="AO1207" s="163"/>
      <c r="AP1207" s="163"/>
      <c r="AQ1207" s="164"/>
      <c r="AR1207" s="165"/>
      <c r="AS1207" s="165"/>
      <c r="AT1207" s="163"/>
      <c r="AU1207" s="163"/>
      <c r="AV1207" s="163"/>
      <c r="AW1207" s="51"/>
      <c r="AX1207" s="106"/>
      <c r="AY1207" s="106"/>
      <c r="AZ1207" s="107"/>
      <c r="BA1207" s="107"/>
    </row>
    <row r="1208" spans="1:53" ht="15" customHeight="1" thickBot="1">
      <c r="A1208" s="243"/>
      <c r="B1208" s="349"/>
      <c r="C1208" s="350"/>
      <c r="D1208" s="351"/>
      <c r="E1208" s="257"/>
      <c r="F1208" s="257"/>
      <c r="G1208" s="257"/>
      <c r="H1208" s="257"/>
      <c r="I1208" s="257"/>
      <c r="J1208" s="257"/>
      <c r="K1208" s="257"/>
      <c r="L1208" s="270"/>
      <c r="M1208" s="335"/>
      <c r="N1208" s="337"/>
      <c r="O1208" s="270"/>
      <c r="P1208" s="335"/>
      <c r="Q1208" s="270"/>
      <c r="R1208" s="271"/>
      <c r="S1208" s="271"/>
      <c r="T1208" s="47" t="s">
        <v>55</v>
      </c>
      <c r="U1208" s="244"/>
      <c r="V1208" s="245"/>
      <c r="W1208" s="235"/>
      <c r="X1208" s="236"/>
      <c r="Y1208" s="408"/>
      <c r="AC1208" s="2"/>
      <c r="AD1208" s="104"/>
      <c r="AE1208" s="162"/>
      <c r="AF1208" s="162"/>
      <c r="AG1208" s="162"/>
      <c r="AH1208" s="163"/>
      <c r="AI1208" s="163"/>
      <c r="AJ1208" s="163"/>
      <c r="AK1208" s="163"/>
      <c r="AL1208" s="163"/>
      <c r="AM1208" s="163"/>
      <c r="AN1208" s="163"/>
      <c r="AO1208" s="163"/>
      <c r="AP1208" s="163"/>
      <c r="AQ1208" s="164"/>
      <c r="AR1208" s="165"/>
      <c r="AS1208" s="165"/>
      <c r="AT1208" s="163"/>
      <c r="AU1208" s="163"/>
      <c r="AV1208" s="163"/>
      <c r="AW1208" s="51"/>
      <c r="AX1208" s="106"/>
      <c r="AY1208" s="106"/>
      <c r="AZ1208" s="107"/>
      <c r="BA1208" s="107"/>
    </row>
    <row r="1209" spans="1:53" ht="14.1" customHeight="1">
      <c r="A1209" s="31"/>
      <c r="B1209" s="31"/>
      <c r="C1209" s="32"/>
      <c r="E1209" s="204" t="s">
        <v>56</v>
      </c>
      <c r="F1209" s="206" t="s">
        <v>57</v>
      </c>
      <c r="G1209" s="207"/>
      <c r="H1209" s="207"/>
      <c r="I1209" s="207"/>
      <c r="J1209" s="207"/>
      <c r="K1209" s="208"/>
      <c r="L1209" s="209" t="s">
        <v>69</v>
      </c>
      <c r="M1209" s="210"/>
      <c r="N1209" s="211" t="s">
        <v>38</v>
      </c>
      <c r="O1209" s="209"/>
      <c r="P1209" s="210"/>
      <c r="Q1209" s="211" t="s">
        <v>58</v>
      </c>
      <c r="R1209" s="209"/>
      <c r="S1209" s="209"/>
      <c r="T1209" s="212" t="s">
        <v>59</v>
      </c>
      <c r="U1209" s="213"/>
      <c r="V1209" s="214"/>
      <c r="W1209" s="237"/>
      <c r="X1209" s="238"/>
      <c r="Y1209" s="408"/>
      <c r="AC1209" s="2"/>
      <c r="AD1209" s="71"/>
      <c r="AE1209" s="71"/>
      <c r="AF1209" s="50"/>
      <c r="AG1209" s="2"/>
      <c r="AH1209" s="108"/>
      <c r="AI1209" s="111"/>
      <c r="AJ1209" s="111"/>
      <c r="AK1209" s="111"/>
      <c r="AL1209" s="111"/>
      <c r="AM1209" s="111"/>
      <c r="AN1209" s="111"/>
      <c r="AO1209" s="112"/>
      <c r="AP1209" s="112"/>
      <c r="AQ1209" s="112"/>
      <c r="AR1209" s="112"/>
      <c r="AS1209" s="112"/>
      <c r="AT1209" s="112"/>
      <c r="AU1209" s="112"/>
      <c r="AV1209" s="112"/>
      <c r="AW1209" s="105"/>
      <c r="AX1209" s="105"/>
      <c r="AY1209" s="105"/>
      <c r="AZ1209" s="107"/>
      <c r="BA1209" s="107"/>
    </row>
    <row r="1210" spans="1:53" ht="27.95" customHeight="1">
      <c r="A1210" s="31"/>
      <c r="B1210" s="31"/>
      <c r="C1210" s="32"/>
      <c r="E1210" s="205"/>
      <c r="F1210" s="215"/>
      <c r="G1210" s="216"/>
      <c r="H1210" s="216"/>
      <c r="I1210" s="216"/>
      <c r="J1210" s="216"/>
      <c r="K1210" s="217"/>
      <c r="L1210" s="218"/>
      <c r="M1210" s="219"/>
      <c r="N1210" s="282"/>
      <c r="O1210" s="218"/>
      <c r="P1210" s="219"/>
      <c r="Q1210" s="282"/>
      <c r="R1210" s="218"/>
      <c r="S1210" s="218"/>
      <c r="T1210" s="283"/>
      <c r="U1210" s="284"/>
      <c r="V1210" s="285"/>
      <c r="W1210" s="239"/>
      <c r="X1210" s="240"/>
      <c r="Y1210" s="408"/>
      <c r="AC1210" s="2"/>
      <c r="AD1210" s="71"/>
      <c r="AE1210" s="71"/>
      <c r="AF1210" s="50"/>
      <c r="AG1210" s="2"/>
      <c r="AH1210" s="108"/>
      <c r="AI1210" s="113"/>
      <c r="AJ1210" s="113"/>
      <c r="AK1210" s="113"/>
      <c r="AL1210" s="113"/>
      <c r="AM1210" s="113"/>
      <c r="AN1210" s="113"/>
      <c r="AO1210" s="114"/>
      <c r="AP1210" s="114"/>
      <c r="AQ1210" s="114"/>
      <c r="AR1210" s="114"/>
      <c r="AS1210" s="114"/>
      <c r="AT1210" s="114"/>
      <c r="AU1210" s="114"/>
      <c r="AV1210" s="114"/>
      <c r="AW1210" s="115"/>
      <c r="AX1210" s="115"/>
      <c r="AY1210" s="115"/>
      <c r="AZ1210" s="107"/>
      <c r="BA1210" s="107"/>
    </row>
  </sheetData>
  <mergeCells count="11701">
    <mergeCell ref="B1207:D1208"/>
    <mergeCell ref="E1207:H1208"/>
    <mergeCell ref="I1207:K1208"/>
    <mergeCell ref="L1207:M1208"/>
    <mergeCell ref="N1207:N1208"/>
    <mergeCell ref="O1207:P1208"/>
    <mergeCell ref="Q1207:S1208"/>
    <mergeCell ref="U1207:V1207"/>
    <mergeCell ref="AE1207:AG1208"/>
    <mergeCell ref="AH1207:AK1208"/>
    <mergeCell ref="AL1207:AN1208"/>
    <mergeCell ref="AO1207:AP1208"/>
    <mergeCell ref="AQ1207:AQ1208"/>
    <mergeCell ref="AR1207:AS1208"/>
    <mergeCell ref="AT1207:AV1208"/>
    <mergeCell ref="A1203:X1203"/>
    <mergeCell ref="AD1203:BA1203"/>
    <mergeCell ref="A1204:D1204"/>
    <mergeCell ref="E1204:Q1204"/>
    <mergeCell ref="R1204:S1204"/>
    <mergeCell ref="T1204:V1204"/>
    <mergeCell ref="W1204:X1204"/>
    <mergeCell ref="AD1204:AG1204"/>
    <mergeCell ref="AH1204:AT1204"/>
    <mergeCell ref="AU1204:AV1204"/>
    <mergeCell ref="AW1204:AY1204"/>
    <mergeCell ref="AZ1204:BA1204"/>
    <mergeCell ref="A1205:D1205"/>
    <mergeCell ref="E1205:Q1205"/>
    <mergeCell ref="R1205:S1205"/>
    <mergeCell ref="T1205:V1206"/>
    <mergeCell ref="W1205:X1207"/>
    <mergeCell ref="AD1205:AG1205"/>
    <mergeCell ref="AH1205:AT1205"/>
    <mergeCell ref="AU1205:AV1205"/>
    <mergeCell ref="AW1205:AY1206"/>
    <mergeCell ref="AZ1205:BA1207"/>
    <mergeCell ref="A1206:A1208"/>
    <mergeCell ref="B1206:D1206"/>
    <mergeCell ref="E1206:H1206"/>
    <mergeCell ref="I1206:K1206"/>
    <mergeCell ref="L1206:M1206"/>
    <mergeCell ref="N1206:P1206"/>
    <mergeCell ref="Q1206:S1206"/>
    <mergeCell ref="AD1206:AD1208"/>
    <mergeCell ref="AE1206:AG1206"/>
    <mergeCell ref="AH1206:AK1206"/>
    <mergeCell ref="F1201:K1201"/>
    <mergeCell ref="L1201:M1201"/>
    <mergeCell ref="N1201:P1201"/>
    <mergeCell ref="Q1201:S1201"/>
    <mergeCell ref="T1201:V1201"/>
    <mergeCell ref="AH1201:AH1202"/>
    <mergeCell ref="AI1201:AN1201"/>
    <mergeCell ref="AO1201:AP1201"/>
    <mergeCell ref="AQ1201:AS1201"/>
    <mergeCell ref="AT1201:AV1201"/>
    <mergeCell ref="AW1201:AY1201"/>
    <mergeCell ref="F1202:K1202"/>
    <mergeCell ref="L1202:M1202"/>
    <mergeCell ref="N1202:P1202"/>
    <mergeCell ref="Q1202:S1202"/>
    <mergeCell ref="T1202:V1202"/>
    <mergeCell ref="AI1202:AN1202"/>
    <mergeCell ref="AO1202:AP1202"/>
    <mergeCell ref="AQ1202:AS1202"/>
    <mergeCell ref="AT1202:AV1202"/>
    <mergeCell ref="AW1202:AY1202"/>
    <mergeCell ref="AX1207:AY1207"/>
    <mergeCell ref="U1208:V1208"/>
    <mergeCell ref="W1208:X1210"/>
    <mergeCell ref="AX1208:AY1208"/>
    <mergeCell ref="AZ1208:BA1210"/>
    <mergeCell ref="E1209:E1210"/>
    <mergeCell ref="F1209:K1209"/>
    <mergeCell ref="L1209:M1209"/>
    <mergeCell ref="N1209:P1209"/>
    <mergeCell ref="Q1209:S1209"/>
    <mergeCell ref="T1209:V1209"/>
    <mergeCell ref="AH1209:AH1210"/>
    <mergeCell ref="AI1209:AN1209"/>
    <mergeCell ref="AO1209:AP1209"/>
    <mergeCell ref="AQ1209:AS1209"/>
    <mergeCell ref="AT1209:AV1209"/>
    <mergeCell ref="AW1209:AY1209"/>
    <mergeCell ref="F1210:K1210"/>
    <mergeCell ref="L1210:M1210"/>
    <mergeCell ref="N1210:P1210"/>
    <mergeCell ref="Q1210:S1210"/>
    <mergeCell ref="T1210:V1210"/>
    <mergeCell ref="AI1210:AN1210"/>
    <mergeCell ref="AO1210:AP1210"/>
    <mergeCell ref="AQ1210:AS1210"/>
    <mergeCell ref="AT1210:AV1210"/>
    <mergeCell ref="AW1210:AY1210"/>
    <mergeCell ref="Y1171:Y1210"/>
    <mergeCell ref="AL1206:AN1206"/>
    <mergeCell ref="AO1206:AP1206"/>
    <mergeCell ref="AQ1206:AS1206"/>
    <mergeCell ref="AT1206:AV1206"/>
    <mergeCell ref="AX1199:AY1199"/>
    <mergeCell ref="U1200:V1200"/>
    <mergeCell ref="W1200:X1202"/>
    <mergeCell ref="AX1200:AY1200"/>
    <mergeCell ref="AZ1200:BA1202"/>
    <mergeCell ref="E1201:E1202"/>
    <mergeCell ref="AL1198:AN1198"/>
    <mergeCell ref="AO1198:AP1198"/>
    <mergeCell ref="AQ1198:AS1198"/>
    <mergeCell ref="AT1198:AV1198"/>
    <mergeCell ref="E1193:E1194"/>
    <mergeCell ref="B1199:D1200"/>
    <mergeCell ref="E1199:H1200"/>
    <mergeCell ref="I1199:K1200"/>
    <mergeCell ref="L1199:M1200"/>
    <mergeCell ref="N1199:N1200"/>
    <mergeCell ref="O1199:P1200"/>
    <mergeCell ref="Q1199:S1200"/>
    <mergeCell ref="U1199:V1199"/>
    <mergeCell ref="AE1199:AG1200"/>
    <mergeCell ref="AH1199:AK1200"/>
    <mergeCell ref="AL1199:AN1200"/>
    <mergeCell ref="AO1199:AP1200"/>
    <mergeCell ref="AQ1199:AQ1200"/>
    <mergeCell ref="AR1199:AS1200"/>
    <mergeCell ref="AT1199:AV1200"/>
    <mergeCell ref="A1195:X1195"/>
    <mergeCell ref="AD1195:BA1195"/>
    <mergeCell ref="A1196:D1196"/>
    <mergeCell ref="E1196:Q1196"/>
    <mergeCell ref="R1196:S1196"/>
    <mergeCell ref="T1196:V1196"/>
    <mergeCell ref="W1196:X1196"/>
    <mergeCell ref="AD1196:AG1196"/>
    <mergeCell ref="AH1196:AT1196"/>
    <mergeCell ref="AU1196:AV1196"/>
    <mergeCell ref="AW1196:AY1196"/>
    <mergeCell ref="AZ1196:BA1196"/>
    <mergeCell ref="A1197:D1197"/>
    <mergeCell ref="E1197:Q1197"/>
    <mergeCell ref="R1197:S1197"/>
    <mergeCell ref="T1197:V1198"/>
    <mergeCell ref="W1197:X1199"/>
    <mergeCell ref="AD1197:AG1197"/>
    <mergeCell ref="AH1197:AT1197"/>
    <mergeCell ref="AU1197:AV1197"/>
    <mergeCell ref="AW1197:AY1198"/>
    <mergeCell ref="AZ1197:BA1199"/>
    <mergeCell ref="A1198:A1200"/>
    <mergeCell ref="B1198:D1198"/>
    <mergeCell ref="E1198:H1198"/>
    <mergeCell ref="I1198:K1198"/>
    <mergeCell ref="L1198:M1198"/>
    <mergeCell ref="N1198:P1198"/>
    <mergeCell ref="Q1198:S1198"/>
    <mergeCell ref="AD1198:AD1200"/>
    <mergeCell ref="AE1198:AG1198"/>
    <mergeCell ref="AH1198:AK1198"/>
    <mergeCell ref="F1193:K1193"/>
    <mergeCell ref="L1193:M1193"/>
    <mergeCell ref="N1193:P1193"/>
    <mergeCell ref="Q1193:S1193"/>
    <mergeCell ref="T1193:V1193"/>
    <mergeCell ref="AH1193:AH1194"/>
    <mergeCell ref="AI1193:AN1193"/>
    <mergeCell ref="AO1193:AP1193"/>
    <mergeCell ref="AQ1193:AS1193"/>
    <mergeCell ref="AT1193:AV1193"/>
    <mergeCell ref="AW1193:AY1193"/>
    <mergeCell ref="F1194:K1194"/>
    <mergeCell ref="L1194:M1194"/>
    <mergeCell ref="N1194:P1194"/>
    <mergeCell ref="Q1194:S1194"/>
    <mergeCell ref="T1194:V1194"/>
    <mergeCell ref="AI1194:AN1194"/>
    <mergeCell ref="AO1194:AP1194"/>
    <mergeCell ref="AQ1194:AS1194"/>
    <mergeCell ref="AT1194:AV1194"/>
    <mergeCell ref="AW1194:AY1194"/>
    <mergeCell ref="AL1190:AN1190"/>
    <mergeCell ref="AO1190:AP1190"/>
    <mergeCell ref="AQ1190:AS1190"/>
    <mergeCell ref="AT1190:AV1190"/>
    <mergeCell ref="B1191:D1192"/>
    <mergeCell ref="E1191:H1192"/>
    <mergeCell ref="I1191:K1192"/>
    <mergeCell ref="L1191:M1192"/>
    <mergeCell ref="N1191:N1192"/>
    <mergeCell ref="O1191:P1192"/>
    <mergeCell ref="Q1191:S1192"/>
    <mergeCell ref="U1191:V1191"/>
    <mergeCell ref="AE1191:AG1192"/>
    <mergeCell ref="AH1191:AK1192"/>
    <mergeCell ref="AL1191:AN1192"/>
    <mergeCell ref="AO1191:AP1192"/>
    <mergeCell ref="AQ1191:AQ1192"/>
    <mergeCell ref="AR1191:AS1192"/>
    <mergeCell ref="AT1191:AV1192"/>
    <mergeCell ref="A1187:X1187"/>
    <mergeCell ref="AD1187:BA1187"/>
    <mergeCell ref="A1188:D1188"/>
    <mergeCell ref="E1188:Q1188"/>
    <mergeCell ref="R1188:S1188"/>
    <mergeCell ref="T1188:V1188"/>
    <mergeCell ref="W1188:X1188"/>
    <mergeCell ref="AD1188:AG1188"/>
    <mergeCell ref="AH1188:AT1188"/>
    <mergeCell ref="AU1188:AV1188"/>
    <mergeCell ref="AW1188:AY1188"/>
    <mergeCell ref="AZ1188:BA1188"/>
    <mergeCell ref="A1189:D1189"/>
    <mergeCell ref="E1189:Q1189"/>
    <mergeCell ref="R1189:S1189"/>
    <mergeCell ref="T1189:V1190"/>
    <mergeCell ref="W1189:X1191"/>
    <mergeCell ref="AD1189:AG1189"/>
    <mergeCell ref="AH1189:AT1189"/>
    <mergeCell ref="AU1189:AV1189"/>
    <mergeCell ref="AW1189:AY1190"/>
    <mergeCell ref="AZ1189:BA1191"/>
    <mergeCell ref="A1190:A1192"/>
    <mergeCell ref="B1190:D1190"/>
    <mergeCell ref="E1190:H1190"/>
    <mergeCell ref="I1190:K1190"/>
    <mergeCell ref="L1190:M1190"/>
    <mergeCell ref="N1190:P1190"/>
    <mergeCell ref="Q1190:S1190"/>
    <mergeCell ref="AD1190:AD1192"/>
    <mergeCell ref="AE1190:AG1190"/>
    <mergeCell ref="AH1190:AK1190"/>
    <mergeCell ref="AX1183:AY1183"/>
    <mergeCell ref="U1184:V1184"/>
    <mergeCell ref="W1184:X1186"/>
    <mergeCell ref="AX1184:AY1184"/>
    <mergeCell ref="AZ1184:BA1186"/>
    <mergeCell ref="E1185:E1186"/>
    <mergeCell ref="F1185:K1185"/>
    <mergeCell ref="L1185:M1185"/>
    <mergeCell ref="N1185:P1185"/>
    <mergeCell ref="Q1185:S1185"/>
    <mergeCell ref="T1185:V1185"/>
    <mergeCell ref="AH1185:AH1186"/>
    <mergeCell ref="AI1185:AN1185"/>
    <mergeCell ref="AO1185:AP1185"/>
    <mergeCell ref="AQ1185:AS1185"/>
    <mergeCell ref="AT1185:AV1185"/>
    <mergeCell ref="AW1185:AY1185"/>
    <mergeCell ref="F1186:K1186"/>
    <mergeCell ref="L1186:M1186"/>
    <mergeCell ref="N1186:P1186"/>
    <mergeCell ref="Q1186:S1186"/>
    <mergeCell ref="T1186:V1186"/>
    <mergeCell ref="AI1186:AN1186"/>
    <mergeCell ref="AO1186:AP1186"/>
    <mergeCell ref="AQ1186:AS1186"/>
    <mergeCell ref="AT1186:AV1186"/>
    <mergeCell ref="AW1186:AY1186"/>
    <mergeCell ref="AX1191:AY1191"/>
    <mergeCell ref="U1192:V1192"/>
    <mergeCell ref="W1192:X1194"/>
    <mergeCell ref="AX1192:AY1192"/>
    <mergeCell ref="AZ1192:BA1194"/>
    <mergeCell ref="AL1182:AN1182"/>
    <mergeCell ref="AO1182:AP1182"/>
    <mergeCell ref="AQ1182:AS1182"/>
    <mergeCell ref="AT1182:AV1182"/>
    <mergeCell ref="B1183:D1184"/>
    <mergeCell ref="E1183:H1184"/>
    <mergeCell ref="I1183:K1184"/>
    <mergeCell ref="L1183:M1184"/>
    <mergeCell ref="N1183:N1184"/>
    <mergeCell ref="O1183:P1184"/>
    <mergeCell ref="Q1183:S1184"/>
    <mergeCell ref="U1183:V1183"/>
    <mergeCell ref="AE1183:AG1184"/>
    <mergeCell ref="AH1183:AK1184"/>
    <mergeCell ref="AL1183:AN1184"/>
    <mergeCell ref="AO1183:AP1184"/>
    <mergeCell ref="AQ1183:AQ1184"/>
    <mergeCell ref="AR1183:AS1184"/>
    <mergeCell ref="AT1183:AV1184"/>
    <mergeCell ref="A1179:X1179"/>
    <mergeCell ref="AD1179:BA1179"/>
    <mergeCell ref="A1180:D1180"/>
    <mergeCell ref="E1180:Q1180"/>
    <mergeCell ref="R1180:S1180"/>
    <mergeCell ref="T1180:V1180"/>
    <mergeCell ref="W1180:X1180"/>
    <mergeCell ref="AD1180:AG1180"/>
    <mergeCell ref="AH1180:AT1180"/>
    <mergeCell ref="AU1180:AV1180"/>
    <mergeCell ref="AW1180:AY1180"/>
    <mergeCell ref="AZ1180:BA1180"/>
    <mergeCell ref="A1181:D1181"/>
    <mergeCell ref="E1181:Q1181"/>
    <mergeCell ref="R1181:S1181"/>
    <mergeCell ref="T1181:V1182"/>
    <mergeCell ref="W1181:X1183"/>
    <mergeCell ref="AD1181:AG1181"/>
    <mergeCell ref="AH1181:AT1181"/>
    <mergeCell ref="AU1181:AV1181"/>
    <mergeCell ref="AW1181:AY1182"/>
    <mergeCell ref="AZ1181:BA1183"/>
    <mergeCell ref="A1182:A1184"/>
    <mergeCell ref="B1182:D1182"/>
    <mergeCell ref="E1182:H1182"/>
    <mergeCell ref="I1182:K1182"/>
    <mergeCell ref="L1182:M1182"/>
    <mergeCell ref="N1182:P1182"/>
    <mergeCell ref="Q1182:S1182"/>
    <mergeCell ref="AD1182:AD1184"/>
    <mergeCell ref="AE1182:AG1182"/>
    <mergeCell ref="AH1182:AK1182"/>
    <mergeCell ref="AX1175:AY1175"/>
    <mergeCell ref="U1176:V1176"/>
    <mergeCell ref="W1176:X1178"/>
    <mergeCell ref="AX1176:AY1176"/>
    <mergeCell ref="AZ1176:BA1178"/>
    <mergeCell ref="E1177:E1178"/>
    <mergeCell ref="F1177:K1177"/>
    <mergeCell ref="L1177:M1177"/>
    <mergeCell ref="N1177:P1177"/>
    <mergeCell ref="Q1177:S1177"/>
    <mergeCell ref="T1177:V1177"/>
    <mergeCell ref="AH1177:AH1178"/>
    <mergeCell ref="AI1177:AN1177"/>
    <mergeCell ref="AO1177:AP1177"/>
    <mergeCell ref="AQ1177:AS1177"/>
    <mergeCell ref="AT1177:AV1177"/>
    <mergeCell ref="AW1177:AY1177"/>
    <mergeCell ref="F1178:K1178"/>
    <mergeCell ref="L1178:M1178"/>
    <mergeCell ref="N1178:P1178"/>
    <mergeCell ref="Q1178:S1178"/>
    <mergeCell ref="T1178:V1178"/>
    <mergeCell ref="AI1178:AN1178"/>
    <mergeCell ref="AO1178:AP1178"/>
    <mergeCell ref="AQ1178:AS1178"/>
    <mergeCell ref="AT1178:AV1178"/>
    <mergeCell ref="AW1178:AY1178"/>
    <mergeCell ref="AO1174:AP1174"/>
    <mergeCell ref="AQ1174:AS1174"/>
    <mergeCell ref="AT1174:AV1174"/>
    <mergeCell ref="B1175:D1176"/>
    <mergeCell ref="E1175:H1176"/>
    <mergeCell ref="I1175:K1176"/>
    <mergeCell ref="L1175:M1176"/>
    <mergeCell ref="N1175:N1176"/>
    <mergeCell ref="O1175:P1176"/>
    <mergeCell ref="Q1175:S1176"/>
    <mergeCell ref="U1175:V1175"/>
    <mergeCell ref="AE1175:AG1176"/>
    <mergeCell ref="AH1175:AK1176"/>
    <mergeCell ref="AL1175:AN1176"/>
    <mergeCell ref="AO1175:AP1176"/>
    <mergeCell ref="AQ1175:AQ1176"/>
    <mergeCell ref="AR1175:AS1176"/>
    <mergeCell ref="AT1175:AV1176"/>
    <mergeCell ref="AE1171:BB1171"/>
    <mergeCell ref="A1172:D1172"/>
    <mergeCell ref="E1172:Q1172"/>
    <mergeCell ref="R1172:S1172"/>
    <mergeCell ref="T1172:V1172"/>
    <mergeCell ref="W1172:X1172"/>
    <mergeCell ref="AD1172:AG1172"/>
    <mergeCell ref="AH1172:AT1172"/>
    <mergeCell ref="AU1172:AV1172"/>
    <mergeCell ref="AW1172:AY1172"/>
    <mergeCell ref="AZ1172:BA1172"/>
    <mergeCell ref="A1173:D1173"/>
    <mergeCell ref="E1173:Q1173"/>
    <mergeCell ref="R1173:S1173"/>
    <mergeCell ref="T1173:V1174"/>
    <mergeCell ref="W1173:X1175"/>
    <mergeCell ref="AD1173:AG1173"/>
    <mergeCell ref="AH1173:AT1173"/>
    <mergeCell ref="AU1173:AV1173"/>
    <mergeCell ref="AW1173:AY1174"/>
    <mergeCell ref="AZ1173:BA1175"/>
    <mergeCell ref="A1174:A1176"/>
    <mergeCell ref="B1174:D1174"/>
    <mergeCell ref="E1174:H1174"/>
    <mergeCell ref="I1174:K1174"/>
    <mergeCell ref="L1174:M1174"/>
    <mergeCell ref="N1174:P1174"/>
    <mergeCell ref="Q1174:S1174"/>
    <mergeCell ref="AD1174:AD1176"/>
    <mergeCell ref="AE1174:AG1174"/>
    <mergeCell ref="AH1174:AK1174"/>
    <mergeCell ref="AL1174:AN1174"/>
    <mergeCell ref="AX1167:AY1167"/>
    <mergeCell ref="U1168:V1168"/>
    <mergeCell ref="W1168:X1170"/>
    <mergeCell ref="AX1168:AY1168"/>
    <mergeCell ref="AZ1168:BA1170"/>
    <mergeCell ref="E1169:E1170"/>
    <mergeCell ref="F1169:K1169"/>
    <mergeCell ref="L1169:M1169"/>
    <mergeCell ref="N1169:P1169"/>
    <mergeCell ref="Q1169:S1169"/>
    <mergeCell ref="T1169:V1169"/>
    <mergeCell ref="AH1169:AH1170"/>
    <mergeCell ref="AI1169:AN1169"/>
    <mergeCell ref="AO1169:AP1169"/>
    <mergeCell ref="AQ1169:AS1169"/>
    <mergeCell ref="AT1169:AV1169"/>
    <mergeCell ref="AW1169:AY1169"/>
    <mergeCell ref="F1170:K1170"/>
    <mergeCell ref="L1170:M1170"/>
    <mergeCell ref="N1170:P1170"/>
    <mergeCell ref="Q1170:S1170"/>
    <mergeCell ref="T1170:V1170"/>
    <mergeCell ref="AI1170:AN1170"/>
    <mergeCell ref="AO1170:AP1170"/>
    <mergeCell ref="AQ1170:AS1170"/>
    <mergeCell ref="AT1170:AV1170"/>
    <mergeCell ref="AW1170:AY1170"/>
    <mergeCell ref="Y1131:Y1170"/>
    <mergeCell ref="AL1166:AN1166"/>
    <mergeCell ref="AO1166:AP1166"/>
    <mergeCell ref="AQ1166:AS1166"/>
    <mergeCell ref="AT1166:AV1166"/>
    <mergeCell ref="B1167:D1168"/>
    <mergeCell ref="E1167:H1168"/>
    <mergeCell ref="I1167:K1168"/>
    <mergeCell ref="L1167:M1168"/>
    <mergeCell ref="N1167:N1168"/>
    <mergeCell ref="O1167:P1168"/>
    <mergeCell ref="Q1167:S1168"/>
    <mergeCell ref="U1167:V1167"/>
    <mergeCell ref="AE1167:AG1168"/>
    <mergeCell ref="AH1167:AK1168"/>
    <mergeCell ref="AL1167:AN1168"/>
    <mergeCell ref="AO1167:AP1168"/>
    <mergeCell ref="AQ1167:AQ1168"/>
    <mergeCell ref="AR1167:AS1168"/>
    <mergeCell ref="AT1167:AV1168"/>
    <mergeCell ref="A1163:X1163"/>
    <mergeCell ref="AD1163:BA1163"/>
    <mergeCell ref="A1164:D1164"/>
    <mergeCell ref="E1164:Q1164"/>
    <mergeCell ref="R1164:S1164"/>
    <mergeCell ref="T1164:V1164"/>
    <mergeCell ref="W1164:X1164"/>
    <mergeCell ref="AD1164:AG1164"/>
    <mergeCell ref="AH1164:AT1164"/>
    <mergeCell ref="AU1164:AV1164"/>
    <mergeCell ref="AW1164:AY1164"/>
    <mergeCell ref="AZ1164:BA1164"/>
    <mergeCell ref="A1165:D1165"/>
    <mergeCell ref="E1165:Q1165"/>
    <mergeCell ref="R1165:S1165"/>
    <mergeCell ref="T1165:V1166"/>
    <mergeCell ref="W1165:X1167"/>
    <mergeCell ref="AD1165:AG1165"/>
    <mergeCell ref="AH1165:AT1165"/>
    <mergeCell ref="AU1165:AV1165"/>
    <mergeCell ref="AW1165:AY1166"/>
    <mergeCell ref="AZ1165:BA1167"/>
    <mergeCell ref="A1166:A1168"/>
    <mergeCell ref="B1166:D1166"/>
    <mergeCell ref="E1166:H1166"/>
    <mergeCell ref="I1166:K1166"/>
    <mergeCell ref="L1166:M1166"/>
    <mergeCell ref="N1166:P1166"/>
    <mergeCell ref="Q1166:S1166"/>
    <mergeCell ref="AD1166:AD1168"/>
    <mergeCell ref="AE1166:AG1166"/>
    <mergeCell ref="AH1166:AK1166"/>
    <mergeCell ref="E1161:E1162"/>
    <mergeCell ref="F1161:K1161"/>
    <mergeCell ref="L1161:M1161"/>
    <mergeCell ref="N1161:P1161"/>
    <mergeCell ref="Q1161:S1161"/>
    <mergeCell ref="T1161:V1161"/>
    <mergeCell ref="AH1161:AH1162"/>
    <mergeCell ref="AI1161:AN1161"/>
    <mergeCell ref="AO1161:AP1161"/>
    <mergeCell ref="AQ1161:AS1161"/>
    <mergeCell ref="AT1161:AV1161"/>
    <mergeCell ref="AW1161:AY1161"/>
    <mergeCell ref="F1162:K1162"/>
    <mergeCell ref="L1162:M1162"/>
    <mergeCell ref="N1162:P1162"/>
    <mergeCell ref="Q1162:S1162"/>
    <mergeCell ref="T1162:V1162"/>
    <mergeCell ref="AI1162:AN1162"/>
    <mergeCell ref="AO1162:AP1162"/>
    <mergeCell ref="AQ1162:AS1162"/>
    <mergeCell ref="AT1162:AV1162"/>
    <mergeCell ref="AW1162:AY1162"/>
    <mergeCell ref="AL1158:AN1158"/>
    <mergeCell ref="AO1158:AP1158"/>
    <mergeCell ref="AQ1158:AS1158"/>
    <mergeCell ref="AT1158:AV1158"/>
    <mergeCell ref="B1159:D1160"/>
    <mergeCell ref="E1159:H1160"/>
    <mergeCell ref="I1159:K1160"/>
    <mergeCell ref="L1159:M1160"/>
    <mergeCell ref="N1159:N1160"/>
    <mergeCell ref="O1159:P1160"/>
    <mergeCell ref="Q1159:S1160"/>
    <mergeCell ref="U1159:V1159"/>
    <mergeCell ref="AE1159:AG1160"/>
    <mergeCell ref="AH1159:AK1160"/>
    <mergeCell ref="AL1159:AN1160"/>
    <mergeCell ref="AO1159:AP1160"/>
    <mergeCell ref="AQ1159:AQ1160"/>
    <mergeCell ref="AR1159:AS1160"/>
    <mergeCell ref="AT1159:AV1160"/>
    <mergeCell ref="A1155:X1155"/>
    <mergeCell ref="AD1155:BA1155"/>
    <mergeCell ref="A1156:D1156"/>
    <mergeCell ref="E1156:Q1156"/>
    <mergeCell ref="R1156:S1156"/>
    <mergeCell ref="T1156:V1156"/>
    <mergeCell ref="W1156:X1156"/>
    <mergeCell ref="AD1156:AG1156"/>
    <mergeCell ref="AH1156:AT1156"/>
    <mergeCell ref="AU1156:AV1156"/>
    <mergeCell ref="AW1156:AY1156"/>
    <mergeCell ref="AZ1156:BA1156"/>
    <mergeCell ref="A1157:D1157"/>
    <mergeCell ref="E1157:Q1157"/>
    <mergeCell ref="R1157:S1157"/>
    <mergeCell ref="T1157:V1158"/>
    <mergeCell ref="W1157:X1159"/>
    <mergeCell ref="AD1157:AG1157"/>
    <mergeCell ref="AH1157:AT1157"/>
    <mergeCell ref="AU1157:AV1157"/>
    <mergeCell ref="AW1157:AY1158"/>
    <mergeCell ref="AZ1157:BA1159"/>
    <mergeCell ref="A1158:A1160"/>
    <mergeCell ref="B1158:D1158"/>
    <mergeCell ref="E1158:H1158"/>
    <mergeCell ref="I1158:K1158"/>
    <mergeCell ref="L1158:M1158"/>
    <mergeCell ref="N1158:P1158"/>
    <mergeCell ref="Q1158:S1158"/>
    <mergeCell ref="AD1158:AD1160"/>
    <mergeCell ref="AE1158:AG1158"/>
    <mergeCell ref="AH1158:AK1158"/>
    <mergeCell ref="AX1151:AY1151"/>
    <mergeCell ref="U1152:V1152"/>
    <mergeCell ref="W1152:X1154"/>
    <mergeCell ref="AX1152:AY1152"/>
    <mergeCell ref="AZ1152:BA1154"/>
    <mergeCell ref="E1153:E1154"/>
    <mergeCell ref="F1153:K1153"/>
    <mergeCell ref="L1153:M1153"/>
    <mergeCell ref="N1153:P1153"/>
    <mergeCell ref="Q1153:S1153"/>
    <mergeCell ref="T1153:V1153"/>
    <mergeCell ref="AH1153:AH1154"/>
    <mergeCell ref="AI1153:AN1153"/>
    <mergeCell ref="AO1153:AP1153"/>
    <mergeCell ref="AQ1153:AS1153"/>
    <mergeCell ref="AT1153:AV1153"/>
    <mergeCell ref="AW1153:AY1153"/>
    <mergeCell ref="F1154:K1154"/>
    <mergeCell ref="L1154:M1154"/>
    <mergeCell ref="N1154:P1154"/>
    <mergeCell ref="Q1154:S1154"/>
    <mergeCell ref="T1154:V1154"/>
    <mergeCell ref="AI1154:AN1154"/>
    <mergeCell ref="AO1154:AP1154"/>
    <mergeCell ref="AQ1154:AS1154"/>
    <mergeCell ref="AT1154:AV1154"/>
    <mergeCell ref="AW1154:AY1154"/>
    <mergeCell ref="AX1159:AY1159"/>
    <mergeCell ref="U1160:V1160"/>
    <mergeCell ref="W1160:X1162"/>
    <mergeCell ref="AX1160:AY1160"/>
    <mergeCell ref="AZ1160:BA1162"/>
    <mergeCell ref="AL1150:AN1150"/>
    <mergeCell ref="AO1150:AP1150"/>
    <mergeCell ref="AQ1150:AS1150"/>
    <mergeCell ref="AT1150:AV1150"/>
    <mergeCell ref="B1151:D1152"/>
    <mergeCell ref="E1151:H1152"/>
    <mergeCell ref="I1151:K1152"/>
    <mergeCell ref="L1151:M1152"/>
    <mergeCell ref="N1151:N1152"/>
    <mergeCell ref="O1151:P1152"/>
    <mergeCell ref="Q1151:S1152"/>
    <mergeCell ref="U1151:V1151"/>
    <mergeCell ref="AE1151:AG1152"/>
    <mergeCell ref="AH1151:AK1152"/>
    <mergeCell ref="AL1151:AN1152"/>
    <mergeCell ref="AO1151:AP1152"/>
    <mergeCell ref="AQ1151:AQ1152"/>
    <mergeCell ref="AR1151:AS1152"/>
    <mergeCell ref="AT1151:AV1152"/>
    <mergeCell ref="A1147:X1147"/>
    <mergeCell ref="AD1147:BA1147"/>
    <mergeCell ref="A1148:D1148"/>
    <mergeCell ref="E1148:Q1148"/>
    <mergeCell ref="R1148:S1148"/>
    <mergeCell ref="T1148:V1148"/>
    <mergeCell ref="W1148:X1148"/>
    <mergeCell ref="AD1148:AG1148"/>
    <mergeCell ref="AH1148:AT1148"/>
    <mergeCell ref="AU1148:AV1148"/>
    <mergeCell ref="AW1148:AY1148"/>
    <mergeCell ref="AZ1148:BA1148"/>
    <mergeCell ref="A1149:D1149"/>
    <mergeCell ref="E1149:Q1149"/>
    <mergeCell ref="R1149:S1149"/>
    <mergeCell ref="T1149:V1150"/>
    <mergeCell ref="W1149:X1151"/>
    <mergeCell ref="AD1149:AG1149"/>
    <mergeCell ref="AH1149:AT1149"/>
    <mergeCell ref="AU1149:AV1149"/>
    <mergeCell ref="AW1149:AY1150"/>
    <mergeCell ref="AZ1149:BA1151"/>
    <mergeCell ref="A1150:A1152"/>
    <mergeCell ref="B1150:D1150"/>
    <mergeCell ref="E1150:H1150"/>
    <mergeCell ref="I1150:K1150"/>
    <mergeCell ref="L1150:M1150"/>
    <mergeCell ref="N1150:P1150"/>
    <mergeCell ref="Q1150:S1150"/>
    <mergeCell ref="AD1150:AD1152"/>
    <mergeCell ref="AE1150:AG1150"/>
    <mergeCell ref="AH1150:AK1150"/>
    <mergeCell ref="E1145:E1146"/>
    <mergeCell ref="F1145:K1145"/>
    <mergeCell ref="L1145:M1145"/>
    <mergeCell ref="N1145:P1145"/>
    <mergeCell ref="Q1145:S1145"/>
    <mergeCell ref="T1145:V1145"/>
    <mergeCell ref="AH1145:AH1146"/>
    <mergeCell ref="AI1145:AN1145"/>
    <mergeCell ref="AO1145:AP1145"/>
    <mergeCell ref="AQ1145:AS1145"/>
    <mergeCell ref="AT1145:AV1145"/>
    <mergeCell ref="AW1145:AY1145"/>
    <mergeCell ref="F1146:K1146"/>
    <mergeCell ref="L1146:M1146"/>
    <mergeCell ref="N1146:P1146"/>
    <mergeCell ref="Q1146:S1146"/>
    <mergeCell ref="T1146:V1146"/>
    <mergeCell ref="AI1146:AN1146"/>
    <mergeCell ref="AO1146:AP1146"/>
    <mergeCell ref="AQ1146:AS1146"/>
    <mergeCell ref="AT1146:AV1146"/>
    <mergeCell ref="AW1146:AY1146"/>
    <mergeCell ref="AL1142:AN1142"/>
    <mergeCell ref="AO1142:AP1142"/>
    <mergeCell ref="AQ1142:AS1142"/>
    <mergeCell ref="AT1142:AV1142"/>
    <mergeCell ref="B1143:D1144"/>
    <mergeCell ref="E1143:H1144"/>
    <mergeCell ref="I1143:K1144"/>
    <mergeCell ref="L1143:M1144"/>
    <mergeCell ref="N1143:N1144"/>
    <mergeCell ref="O1143:P1144"/>
    <mergeCell ref="Q1143:S1144"/>
    <mergeCell ref="U1143:V1143"/>
    <mergeCell ref="AE1143:AG1144"/>
    <mergeCell ref="AH1143:AK1144"/>
    <mergeCell ref="AL1143:AN1144"/>
    <mergeCell ref="AO1143:AP1144"/>
    <mergeCell ref="AQ1143:AQ1144"/>
    <mergeCell ref="AR1143:AS1144"/>
    <mergeCell ref="AT1143:AV1144"/>
    <mergeCell ref="A1139:X1139"/>
    <mergeCell ref="AD1139:BA1139"/>
    <mergeCell ref="A1140:D1140"/>
    <mergeCell ref="E1140:Q1140"/>
    <mergeCell ref="R1140:S1140"/>
    <mergeCell ref="T1140:V1140"/>
    <mergeCell ref="W1140:X1140"/>
    <mergeCell ref="AD1140:AG1140"/>
    <mergeCell ref="AH1140:AT1140"/>
    <mergeCell ref="AU1140:AV1140"/>
    <mergeCell ref="AW1140:AY1140"/>
    <mergeCell ref="AZ1140:BA1140"/>
    <mergeCell ref="A1141:D1141"/>
    <mergeCell ref="E1141:Q1141"/>
    <mergeCell ref="R1141:S1141"/>
    <mergeCell ref="T1141:V1142"/>
    <mergeCell ref="W1141:X1143"/>
    <mergeCell ref="AD1141:AG1141"/>
    <mergeCell ref="AH1141:AT1141"/>
    <mergeCell ref="AU1141:AV1141"/>
    <mergeCell ref="AW1141:AY1142"/>
    <mergeCell ref="AZ1141:BA1143"/>
    <mergeCell ref="A1142:A1144"/>
    <mergeCell ref="B1142:D1142"/>
    <mergeCell ref="E1142:H1142"/>
    <mergeCell ref="I1142:K1142"/>
    <mergeCell ref="L1142:M1142"/>
    <mergeCell ref="N1142:P1142"/>
    <mergeCell ref="Q1142:S1142"/>
    <mergeCell ref="AD1142:AD1144"/>
    <mergeCell ref="AE1142:AG1142"/>
    <mergeCell ref="AH1142:AK1142"/>
    <mergeCell ref="AX1135:AY1135"/>
    <mergeCell ref="U1136:V1136"/>
    <mergeCell ref="W1136:X1138"/>
    <mergeCell ref="AX1136:AY1136"/>
    <mergeCell ref="AZ1136:BA1138"/>
    <mergeCell ref="E1137:E1138"/>
    <mergeCell ref="F1137:K1137"/>
    <mergeCell ref="L1137:M1137"/>
    <mergeCell ref="N1137:P1137"/>
    <mergeCell ref="Q1137:S1137"/>
    <mergeCell ref="T1137:V1137"/>
    <mergeCell ref="AH1137:AH1138"/>
    <mergeCell ref="AI1137:AN1137"/>
    <mergeCell ref="AO1137:AP1137"/>
    <mergeCell ref="AQ1137:AS1137"/>
    <mergeCell ref="AT1137:AV1137"/>
    <mergeCell ref="AW1137:AY1137"/>
    <mergeCell ref="F1138:K1138"/>
    <mergeCell ref="L1138:M1138"/>
    <mergeCell ref="N1138:P1138"/>
    <mergeCell ref="Q1138:S1138"/>
    <mergeCell ref="T1138:V1138"/>
    <mergeCell ref="AI1138:AN1138"/>
    <mergeCell ref="AO1138:AP1138"/>
    <mergeCell ref="AQ1138:AS1138"/>
    <mergeCell ref="AT1138:AV1138"/>
    <mergeCell ref="AW1138:AY1138"/>
    <mergeCell ref="AX1143:AY1143"/>
    <mergeCell ref="U1144:V1144"/>
    <mergeCell ref="W1144:X1146"/>
    <mergeCell ref="AX1144:AY1144"/>
    <mergeCell ref="AZ1144:BA1146"/>
    <mergeCell ref="AO1134:AP1134"/>
    <mergeCell ref="AQ1134:AS1134"/>
    <mergeCell ref="AT1134:AV1134"/>
    <mergeCell ref="B1135:D1136"/>
    <mergeCell ref="E1135:H1136"/>
    <mergeCell ref="I1135:K1136"/>
    <mergeCell ref="L1135:M1136"/>
    <mergeCell ref="N1135:N1136"/>
    <mergeCell ref="O1135:P1136"/>
    <mergeCell ref="Q1135:S1136"/>
    <mergeCell ref="U1135:V1135"/>
    <mergeCell ref="AE1135:AG1136"/>
    <mergeCell ref="AH1135:AK1136"/>
    <mergeCell ref="AL1135:AN1136"/>
    <mergeCell ref="AO1135:AP1136"/>
    <mergeCell ref="AQ1135:AQ1136"/>
    <mergeCell ref="AR1135:AS1136"/>
    <mergeCell ref="AT1135:AV1136"/>
    <mergeCell ref="AE1131:BB1131"/>
    <mergeCell ref="A1132:D1132"/>
    <mergeCell ref="E1132:Q1132"/>
    <mergeCell ref="R1132:S1132"/>
    <mergeCell ref="T1132:V1132"/>
    <mergeCell ref="W1132:X1132"/>
    <mergeCell ref="AD1132:AG1132"/>
    <mergeCell ref="AH1132:AT1132"/>
    <mergeCell ref="AU1132:AV1132"/>
    <mergeCell ref="AW1132:AY1132"/>
    <mergeCell ref="AZ1132:BA1132"/>
    <mergeCell ref="A1133:D1133"/>
    <mergeCell ref="E1133:Q1133"/>
    <mergeCell ref="R1133:S1133"/>
    <mergeCell ref="T1133:V1134"/>
    <mergeCell ref="W1133:X1135"/>
    <mergeCell ref="AD1133:AG1133"/>
    <mergeCell ref="AH1133:AT1133"/>
    <mergeCell ref="AU1133:AV1133"/>
    <mergeCell ref="AW1133:AY1134"/>
    <mergeCell ref="AZ1133:BA1135"/>
    <mergeCell ref="A1134:A1136"/>
    <mergeCell ref="B1134:D1134"/>
    <mergeCell ref="E1134:H1134"/>
    <mergeCell ref="I1134:K1134"/>
    <mergeCell ref="L1134:M1134"/>
    <mergeCell ref="N1134:P1134"/>
    <mergeCell ref="Q1134:S1134"/>
    <mergeCell ref="AD1134:AD1136"/>
    <mergeCell ref="AE1134:AG1134"/>
    <mergeCell ref="AH1134:AK1134"/>
    <mergeCell ref="AL1134:AN1134"/>
    <mergeCell ref="B1127:D1128"/>
    <mergeCell ref="E1127:H1128"/>
    <mergeCell ref="I1127:K1128"/>
    <mergeCell ref="L1127:M1128"/>
    <mergeCell ref="N1127:N1128"/>
    <mergeCell ref="O1127:P1128"/>
    <mergeCell ref="Q1127:S1128"/>
    <mergeCell ref="U1127:V1127"/>
    <mergeCell ref="AE1127:AG1128"/>
    <mergeCell ref="AH1127:AK1128"/>
    <mergeCell ref="AL1127:AN1128"/>
    <mergeCell ref="AO1127:AP1128"/>
    <mergeCell ref="AQ1127:AQ1128"/>
    <mergeCell ref="AR1127:AS1128"/>
    <mergeCell ref="AT1127:AV1128"/>
    <mergeCell ref="A1123:X1123"/>
    <mergeCell ref="AD1123:BA1123"/>
    <mergeCell ref="A1124:D1124"/>
    <mergeCell ref="E1124:Q1124"/>
    <mergeCell ref="R1124:S1124"/>
    <mergeCell ref="T1124:V1124"/>
    <mergeCell ref="W1124:X1124"/>
    <mergeCell ref="AD1124:AG1124"/>
    <mergeCell ref="AH1124:AT1124"/>
    <mergeCell ref="AU1124:AV1124"/>
    <mergeCell ref="AW1124:AY1124"/>
    <mergeCell ref="AZ1124:BA1124"/>
    <mergeCell ref="A1125:D1125"/>
    <mergeCell ref="E1125:Q1125"/>
    <mergeCell ref="R1125:S1125"/>
    <mergeCell ref="T1125:V1126"/>
    <mergeCell ref="W1125:X1127"/>
    <mergeCell ref="AD1125:AG1125"/>
    <mergeCell ref="AH1125:AT1125"/>
    <mergeCell ref="AU1125:AV1125"/>
    <mergeCell ref="AW1125:AY1126"/>
    <mergeCell ref="AZ1125:BA1127"/>
    <mergeCell ref="A1126:A1128"/>
    <mergeCell ref="B1126:D1126"/>
    <mergeCell ref="E1126:H1126"/>
    <mergeCell ref="I1126:K1126"/>
    <mergeCell ref="L1126:M1126"/>
    <mergeCell ref="N1126:P1126"/>
    <mergeCell ref="Q1126:S1126"/>
    <mergeCell ref="AD1126:AD1128"/>
    <mergeCell ref="AE1126:AG1126"/>
    <mergeCell ref="AH1126:AK1126"/>
    <mergeCell ref="L1121:M1121"/>
    <mergeCell ref="N1121:P1121"/>
    <mergeCell ref="Q1121:S1121"/>
    <mergeCell ref="T1121:V1121"/>
    <mergeCell ref="AH1121:AH1122"/>
    <mergeCell ref="AI1121:AN1121"/>
    <mergeCell ref="AO1121:AP1121"/>
    <mergeCell ref="AQ1121:AS1121"/>
    <mergeCell ref="AT1121:AV1121"/>
    <mergeCell ref="AW1121:AY1121"/>
    <mergeCell ref="F1122:K1122"/>
    <mergeCell ref="L1122:M1122"/>
    <mergeCell ref="N1122:P1122"/>
    <mergeCell ref="Q1122:S1122"/>
    <mergeCell ref="T1122:V1122"/>
    <mergeCell ref="AI1122:AN1122"/>
    <mergeCell ref="AO1122:AP1122"/>
    <mergeCell ref="AQ1122:AS1122"/>
    <mergeCell ref="AT1122:AV1122"/>
    <mergeCell ref="AW1122:AY1122"/>
    <mergeCell ref="AX1127:AY1127"/>
    <mergeCell ref="U1128:V1128"/>
    <mergeCell ref="W1128:X1130"/>
    <mergeCell ref="AX1128:AY1128"/>
    <mergeCell ref="AZ1128:BA1130"/>
    <mergeCell ref="E1129:E1130"/>
    <mergeCell ref="F1129:K1129"/>
    <mergeCell ref="L1129:M1129"/>
    <mergeCell ref="N1129:P1129"/>
    <mergeCell ref="Q1129:S1129"/>
    <mergeCell ref="T1129:V1129"/>
    <mergeCell ref="AH1129:AH1130"/>
    <mergeCell ref="AI1129:AN1129"/>
    <mergeCell ref="AO1129:AP1129"/>
    <mergeCell ref="AQ1129:AS1129"/>
    <mergeCell ref="AT1129:AV1129"/>
    <mergeCell ref="AW1129:AY1129"/>
    <mergeCell ref="F1130:K1130"/>
    <mergeCell ref="L1130:M1130"/>
    <mergeCell ref="N1130:P1130"/>
    <mergeCell ref="Q1130:S1130"/>
    <mergeCell ref="T1130:V1130"/>
    <mergeCell ref="AI1130:AN1130"/>
    <mergeCell ref="AO1130:AP1130"/>
    <mergeCell ref="AQ1130:AS1130"/>
    <mergeCell ref="AT1130:AV1130"/>
    <mergeCell ref="AW1130:AY1130"/>
    <mergeCell ref="Y1091:Y1130"/>
    <mergeCell ref="AL1126:AN1126"/>
    <mergeCell ref="AO1126:AP1126"/>
    <mergeCell ref="AQ1126:AS1126"/>
    <mergeCell ref="AT1126:AV1126"/>
    <mergeCell ref="AX1119:AY1119"/>
    <mergeCell ref="U1120:V1120"/>
    <mergeCell ref="W1120:X1122"/>
    <mergeCell ref="AX1120:AY1120"/>
    <mergeCell ref="AZ1120:BA1122"/>
    <mergeCell ref="E1121:E1122"/>
    <mergeCell ref="F1121:K1121"/>
    <mergeCell ref="AL1118:AN1118"/>
    <mergeCell ref="AO1118:AP1118"/>
    <mergeCell ref="AQ1118:AS1118"/>
    <mergeCell ref="AT1118:AV1118"/>
    <mergeCell ref="E1113:E1114"/>
    <mergeCell ref="B1119:D1120"/>
    <mergeCell ref="E1119:H1120"/>
    <mergeCell ref="I1119:K1120"/>
    <mergeCell ref="L1119:M1120"/>
    <mergeCell ref="N1119:N1120"/>
    <mergeCell ref="O1119:P1120"/>
    <mergeCell ref="Q1119:S1120"/>
    <mergeCell ref="U1119:V1119"/>
    <mergeCell ref="AE1119:AG1120"/>
    <mergeCell ref="AH1119:AK1120"/>
    <mergeCell ref="AL1119:AN1120"/>
    <mergeCell ref="AO1119:AP1120"/>
    <mergeCell ref="AQ1119:AQ1120"/>
    <mergeCell ref="AR1119:AS1120"/>
    <mergeCell ref="AT1119:AV1120"/>
    <mergeCell ref="A1115:X1115"/>
    <mergeCell ref="AD1115:BA1115"/>
    <mergeCell ref="A1116:D1116"/>
    <mergeCell ref="E1116:Q1116"/>
    <mergeCell ref="R1116:S1116"/>
    <mergeCell ref="T1116:V1116"/>
    <mergeCell ref="W1116:X1116"/>
    <mergeCell ref="AD1116:AG1116"/>
    <mergeCell ref="AH1116:AT1116"/>
    <mergeCell ref="AU1116:AV1116"/>
    <mergeCell ref="AW1116:AY1116"/>
    <mergeCell ref="AZ1116:BA1116"/>
    <mergeCell ref="A1117:D1117"/>
    <mergeCell ref="E1117:Q1117"/>
    <mergeCell ref="R1117:S1117"/>
    <mergeCell ref="T1117:V1118"/>
    <mergeCell ref="W1117:X1119"/>
    <mergeCell ref="AD1117:AG1117"/>
    <mergeCell ref="AH1117:AT1117"/>
    <mergeCell ref="AU1117:AV1117"/>
    <mergeCell ref="AW1117:AY1118"/>
    <mergeCell ref="AZ1117:BA1119"/>
    <mergeCell ref="A1118:A1120"/>
    <mergeCell ref="B1118:D1118"/>
    <mergeCell ref="E1118:H1118"/>
    <mergeCell ref="I1118:K1118"/>
    <mergeCell ref="L1118:M1118"/>
    <mergeCell ref="N1118:P1118"/>
    <mergeCell ref="Q1118:S1118"/>
    <mergeCell ref="AD1118:AD1120"/>
    <mergeCell ref="AE1118:AG1118"/>
    <mergeCell ref="AH1118:AK1118"/>
    <mergeCell ref="F1113:K1113"/>
    <mergeCell ref="L1113:M1113"/>
    <mergeCell ref="N1113:P1113"/>
    <mergeCell ref="Q1113:S1113"/>
    <mergeCell ref="T1113:V1113"/>
    <mergeCell ref="AH1113:AH1114"/>
    <mergeCell ref="AI1113:AN1113"/>
    <mergeCell ref="AO1113:AP1113"/>
    <mergeCell ref="AQ1113:AS1113"/>
    <mergeCell ref="AT1113:AV1113"/>
    <mergeCell ref="AW1113:AY1113"/>
    <mergeCell ref="F1114:K1114"/>
    <mergeCell ref="L1114:M1114"/>
    <mergeCell ref="N1114:P1114"/>
    <mergeCell ref="Q1114:S1114"/>
    <mergeCell ref="T1114:V1114"/>
    <mergeCell ref="AI1114:AN1114"/>
    <mergeCell ref="AO1114:AP1114"/>
    <mergeCell ref="AQ1114:AS1114"/>
    <mergeCell ref="AT1114:AV1114"/>
    <mergeCell ref="AW1114:AY1114"/>
    <mergeCell ref="AL1110:AN1110"/>
    <mergeCell ref="AO1110:AP1110"/>
    <mergeCell ref="AQ1110:AS1110"/>
    <mergeCell ref="AT1110:AV1110"/>
    <mergeCell ref="B1111:D1112"/>
    <mergeCell ref="E1111:H1112"/>
    <mergeCell ref="I1111:K1112"/>
    <mergeCell ref="L1111:M1112"/>
    <mergeCell ref="N1111:N1112"/>
    <mergeCell ref="O1111:P1112"/>
    <mergeCell ref="Q1111:S1112"/>
    <mergeCell ref="U1111:V1111"/>
    <mergeCell ref="AE1111:AG1112"/>
    <mergeCell ref="AH1111:AK1112"/>
    <mergeCell ref="AL1111:AN1112"/>
    <mergeCell ref="AO1111:AP1112"/>
    <mergeCell ref="AQ1111:AQ1112"/>
    <mergeCell ref="AR1111:AS1112"/>
    <mergeCell ref="AT1111:AV1112"/>
    <mergeCell ref="A1107:X1107"/>
    <mergeCell ref="AD1107:BA1107"/>
    <mergeCell ref="A1108:D1108"/>
    <mergeCell ref="E1108:Q1108"/>
    <mergeCell ref="R1108:S1108"/>
    <mergeCell ref="T1108:V1108"/>
    <mergeCell ref="W1108:X1108"/>
    <mergeCell ref="AD1108:AG1108"/>
    <mergeCell ref="AH1108:AT1108"/>
    <mergeCell ref="AU1108:AV1108"/>
    <mergeCell ref="AW1108:AY1108"/>
    <mergeCell ref="AZ1108:BA1108"/>
    <mergeCell ref="A1109:D1109"/>
    <mergeCell ref="E1109:Q1109"/>
    <mergeCell ref="R1109:S1109"/>
    <mergeCell ref="T1109:V1110"/>
    <mergeCell ref="W1109:X1111"/>
    <mergeCell ref="AD1109:AG1109"/>
    <mergeCell ref="AH1109:AT1109"/>
    <mergeCell ref="AU1109:AV1109"/>
    <mergeCell ref="AW1109:AY1110"/>
    <mergeCell ref="AZ1109:BA1111"/>
    <mergeCell ref="A1110:A1112"/>
    <mergeCell ref="B1110:D1110"/>
    <mergeCell ref="E1110:H1110"/>
    <mergeCell ref="I1110:K1110"/>
    <mergeCell ref="L1110:M1110"/>
    <mergeCell ref="N1110:P1110"/>
    <mergeCell ref="Q1110:S1110"/>
    <mergeCell ref="AD1110:AD1112"/>
    <mergeCell ref="AE1110:AG1110"/>
    <mergeCell ref="AH1110:AK1110"/>
    <mergeCell ref="AX1103:AY1103"/>
    <mergeCell ref="U1104:V1104"/>
    <mergeCell ref="W1104:X1106"/>
    <mergeCell ref="AX1104:AY1104"/>
    <mergeCell ref="AZ1104:BA1106"/>
    <mergeCell ref="E1105:E1106"/>
    <mergeCell ref="F1105:K1105"/>
    <mergeCell ref="L1105:M1105"/>
    <mergeCell ref="N1105:P1105"/>
    <mergeCell ref="Q1105:S1105"/>
    <mergeCell ref="T1105:V1105"/>
    <mergeCell ref="AH1105:AH1106"/>
    <mergeCell ref="AI1105:AN1105"/>
    <mergeCell ref="AO1105:AP1105"/>
    <mergeCell ref="AQ1105:AS1105"/>
    <mergeCell ref="AT1105:AV1105"/>
    <mergeCell ref="AW1105:AY1105"/>
    <mergeCell ref="F1106:K1106"/>
    <mergeCell ref="L1106:M1106"/>
    <mergeCell ref="N1106:P1106"/>
    <mergeCell ref="Q1106:S1106"/>
    <mergeCell ref="T1106:V1106"/>
    <mergeCell ref="AI1106:AN1106"/>
    <mergeCell ref="AO1106:AP1106"/>
    <mergeCell ref="AQ1106:AS1106"/>
    <mergeCell ref="AT1106:AV1106"/>
    <mergeCell ref="AW1106:AY1106"/>
    <mergeCell ref="AX1111:AY1111"/>
    <mergeCell ref="U1112:V1112"/>
    <mergeCell ref="W1112:X1114"/>
    <mergeCell ref="AX1112:AY1112"/>
    <mergeCell ref="AZ1112:BA1114"/>
    <mergeCell ref="AL1102:AN1102"/>
    <mergeCell ref="AO1102:AP1102"/>
    <mergeCell ref="AQ1102:AS1102"/>
    <mergeCell ref="AT1102:AV1102"/>
    <mergeCell ref="B1103:D1104"/>
    <mergeCell ref="E1103:H1104"/>
    <mergeCell ref="I1103:K1104"/>
    <mergeCell ref="L1103:M1104"/>
    <mergeCell ref="N1103:N1104"/>
    <mergeCell ref="O1103:P1104"/>
    <mergeCell ref="Q1103:S1104"/>
    <mergeCell ref="U1103:V1103"/>
    <mergeCell ref="AE1103:AG1104"/>
    <mergeCell ref="AH1103:AK1104"/>
    <mergeCell ref="AL1103:AN1104"/>
    <mergeCell ref="AO1103:AP1104"/>
    <mergeCell ref="AQ1103:AQ1104"/>
    <mergeCell ref="AR1103:AS1104"/>
    <mergeCell ref="AT1103:AV1104"/>
    <mergeCell ref="A1099:X1099"/>
    <mergeCell ref="AD1099:BA1099"/>
    <mergeCell ref="A1100:D1100"/>
    <mergeCell ref="E1100:Q1100"/>
    <mergeCell ref="R1100:S1100"/>
    <mergeCell ref="T1100:V1100"/>
    <mergeCell ref="W1100:X1100"/>
    <mergeCell ref="AD1100:AG1100"/>
    <mergeCell ref="AH1100:AT1100"/>
    <mergeCell ref="AU1100:AV1100"/>
    <mergeCell ref="AW1100:AY1100"/>
    <mergeCell ref="AZ1100:BA1100"/>
    <mergeCell ref="A1101:D1101"/>
    <mergeCell ref="E1101:Q1101"/>
    <mergeCell ref="R1101:S1101"/>
    <mergeCell ref="T1101:V1102"/>
    <mergeCell ref="W1101:X1103"/>
    <mergeCell ref="AD1101:AG1101"/>
    <mergeCell ref="AH1101:AT1101"/>
    <mergeCell ref="AU1101:AV1101"/>
    <mergeCell ref="AW1101:AY1102"/>
    <mergeCell ref="AZ1101:BA1103"/>
    <mergeCell ref="A1102:A1104"/>
    <mergeCell ref="B1102:D1102"/>
    <mergeCell ref="E1102:H1102"/>
    <mergeCell ref="I1102:K1102"/>
    <mergeCell ref="L1102:M1102"/>
    <mergeCell ref="N1102:P1102"/>
    <mergeCell ref="Q1102:S1102"/>
    <mergeCell ref="AD1102:AD1104"/>
    <mergeCell ref="AE1102:AG1102"/>
    <mergeCell ref="AH1102:AK1102"/>
    <mergeCell ref="AX1095:AY1095"/>
    <mergeCell ref="U1096:V1096"/>
    <mergeCell ref="W1096:X1098"/>
    <mergeCell ref="AX1096:AY1096"/>
    <mergeCell ref="AZ1096:BA1098"/>
    <mergeCell ref="E1097:E1098"/>
    <mergeCell ref="F1097:K1097"/>
    <mergeCell ref="L1097:M1097"/>
    <mergeCell ref="N1097:P1097"/>
    <mergeCell ref="Q1097:S1097"/>
    <mergeCell ref="T1097:V1097"/>
    <mergeCell ref="AH1097:AH1098"/>
    <mergeCell ref="AI1097:AN1097"/>
    <mergeCell ref="AO1097:AP1097"/>
    <mergeCell ref="AQ1097:AS1097"/>
    <mergeCell ref="AT1097:AV1097"/>
    <mergeCell ref="AW1097:AY1097"/>
    <mergeCell ref="F1098:K1098"/>
    <mergeCell ref="L1098:M1098"/>
    <mergeCell ref="N1098:P1098"/>
    <mergeCell ref="Q1098:S1098"/>
    <mergeCell ref="T1098:V1098"/>
    <mergeCell ref="AI1098:AN1098"/>
    <mergeCell ref="AO1098:AP1098"/>
    <mergeCell ref="AQ1098:AS1098"/>
    <mergeCell ref="AT1098:AV1098"/>
    <mergeCell ref="AW1098:AY1098"/>
    <mergeCell ref="AO1094:AP1094"/>
    <mergeCell ref="AQ1094:AS1094"/>
    <mergeCell ref="AT1094:AV1094"/>
    <mergeCell ref="B1095:D1096"/>
    <mergeCell ref="E1095:H1096"/>
    <mergeCell ref="I1095:K1096"/>
    <mergeCell ref="L1095:M1096"/>
    <mergeCell ref="N1095:N1096"/>
    <mergeCell ref="O1095:P1096"/>
    <mergeCell ref="Q1095:S1096"/>
    <mergeCell ref="U1095:V1095"/>
    <mergeCell ref="AE1095:AG1096"/>
    <mergeCell ref="AH1095:AK1096"/>
    <mergeCell ref="AL1095:AN1096"/>
    <mergeCell ref="AO1095:AP1096"/>
    <mergeCell ref="AQ1095:AQ1096"/>
    <mergeCell ref="AR1095:AS1096"/>
    <mergeCell ref="AT1095:AV1096"/>
    <mergeCell ref="AE1091:BB1091"/>
    <mergeCell ref="A1092:D1092"/>
    <mergeCell ref="E1092:Q1092"/>
    <mergeCell ref="R1092:S1092"/>
    <mergeCell ref="T1092:V1092"/>
    <mergeCell ref="W1092:X1092"/>
    <mergeCell ref="AD1092:AG1092"/>
    <mergeCell ref="AH1092:AT1092"/>
    <mergeCell ref="AU1092:AV1092"/>
    <mergeCell ref="AW1092:AY1092"/>
    <mergeCell ref="AZ1092:BA1092"/>
    <mergeCell ref="A1093:D1093"/>
    <mergeCell ref="E1093:Q1093"/>
    <mergeCell ref="R1093:S1093"/>
    <mergeCell ref="T1093:V1094"/>
    <mergeCell ref="W1093:X1095"/>
    <mergeCell ref="AD1093:AG1093"/>
    <mergeCell ref="AH1093:AT1093"/>
    <mergeCell ref="AU1093:AV1093"/>
    <mergeCell ref="AW1093:AY1094"/>
    <mergeCell ref="AZ1093:BA1095"/>
    <mergeCell ref="A1094:A1096"/>
    <mergeCell ref="B1094:D1094"/>
    <mergeCell ref="E1094:H1094"/>
    <mergeCell ref="I1094:K1094"/>
    <mergeCell ref="L1094:M1094"/>
    <mergeCell ref="N1094:P1094"/>
    <mergeCell ref="Q1094:S1094"/>
    <mergeCell ref="AD1094:AD1096"/>
    <mergeCell ref="AE1094:AG1094"/>
    <mergeCell ref="AH1094:AK1094"/>
    <mergeCell ref="AL1094:AN1094"/>
    <mergeCell ref="AX1087:AY1087"/>
    <mergeCell ref="U1088:V1088"/>
    <mergeCell ref="W1088:X1090"/>
    <mergeCell ref="AX1088:AY1088"/>
    <mergeCell ref="AZ1088:BA1090"/>
    <mergeCell ref="E1089:E1090"/>
    <mergeCell ref="F1089:K1089"/>
    <mergeCell ref="L1089:M1089"/>
    <mergeCell ref="N1089:P1089"/>
    <mergeCell ref="Q1089:S1089"/>
    <mergeCell ref="T1089:V1089"/>
    <mergeCell ref="AH1089:AH1090"/>
    <mergeCell ref="AI1089:AN1089"/>
    <mergeCell ref="AO1089:AP1089"/>
    <mergeCell ref="AQ1089:AS1089"/>
    <mergeCell ref="AT1089:AV1089"/>
    <mergeCell ref="AW1089:AY1089"/>
    <mergeCell ref="F1090:K1090"/>
    <mergeCell ref="L1090:M1090"/>
    <mergeCell ref="N1090:P1090"/>
    <mergeCell ref="Q1090:S1090"/>
    <mergeCell ref="T1090:V1090"/>
    <mergeCell ref="AI1090:AN1090"/>
    <mergeCell ref="AO1090:AP1090"/>
    <mergeCell ref="AQ1090:AS1090"/>
    <mergeCell ref="AT1090:AV1090"/>
    <mergeCell ref="AW1090:AY1090"/>
    <mergeCell ref="Y1051:Y1090"/>
    <mergeCell ref="AL1086:AN1086"/>
    <mergeCell ref="AO1086:AP1086"/>
    <mergeCell ref="AQ1086:AS1086"/>
    <mergeCell ref="AT1086:AV1086"/>
    <mergeCell ref="B1087:D1088"/>
    <mergeCell ref="E1087:H1088"/>
    <mergeCell ref="I1087:K1088"/>
    <mergeCell ref="L1087:M1088"/>
    <mergeCell ref="N1087:N1088"/>
    <mergeCell ref="O1087:P1088"/>
    <mergeCell ref="Q1087:S1088"/>
    <mergeCell ref="U1087:V1087"/>
    <mergeCell ref="AE1087:AG1088"/>
    <mergeCell ref="AH1087:AK1088"/>
    <mergeCell ref="AL1087:AN1088"/>
    <mergeCell ref="AO1087:AP1088"/>
    <mergeCell ref="AQ1087:AQ1088"/>
    <mergeCell ref="AR1087:AS1088"/>
    <mergeCell ref="AT1087:AV1088"/>
    <mergeCell ref="A1083:X1083"/>
    <mergeCell ref="AD1083:BA1083"/>
    <mergeCell ref="A1084:D1084"/>
    <mergeCell ref="E1084:Q1084"/>
    <mergeCell ref="R1084:S1084"/>
    <mergeCell ref="T1084:V1084"/>
    <mergeCell ref="W1084:X1084"/>
    <mergeCell ref="AD1084:AG1084"/>
    <mergeCell ref="AH1084:AT1084"/>
    <mergeCell ref="AU1084:AV1084"/>
    <mergeCell ref="AW1084:AY1084"/>
    <mergeCell ref="AZ1084:BA1084"/>
    <mergeCell ref="A1085:D1085"/>
    <mergeCell ref="E1085:Q1085"/>
    <mergeCell ref="R1085:S1085"/>
    <mergeCell ref="T1085:V1086"/>
    <mergeCell ref="W1085:X1087"/>
    <mergeCell ref="AD1085:AG1085"/>
    <mergeCell ref="AH1085:AT1085"/>
    <mergeCell ref="AU1085:AV1085"/>
    <mergeCell ref="AW1085:AY1086"/>
    <mergeCell ref="AZ1085:BA1087"/>
    <mergeCell ref="A1086:A1088"/>
    <mergeCell ref="B1086:D1086"/>
    <mergeCell ref="E1086:H1086"/>
    <mergeCell ref="I1086:K1086"/>
    <mergeCell ref="L1086:M1086"/>
    <mergeCell ref="N1086:P1086"/>
    <mergeCell ref="Q1086:S1086"/>
    <mergeCell ref="AD1086:AD1088"/>
    <mergeCell ref="AE1086:AG1086"/>
    <mergeCell ref="AH1086:AK1086"/>
    <mergeCell ref="E1081:E1082"/>
    <mergeCell ref="F1081:K1081"/>
    <mergeCell ref="L1081:M1081"/>
    <mergeCell ref="N1081:P1081"/>
    <mergeCell ref="Q1081:S1081"/>
    <mergeCell ref="T1081:V1081"/>
    <mergeCell ref="AH1081:AH1082"/>
    <mergeCell ref="AI1081:AN1081"/>
    <mergeCell ref="AO1081:AP1081"/>
    <mergeCell ref="AQ1081:AS1081"/>
    <mergeCell ref="AT1081:AV1081"/>
    <mergeCell ref="AW1081:AY1081"/>
    <mergeCell ref="F1082:K1082"/>
    <mergeCell ref="L1082:M1082"/>
    <mergeCell ref="N1082:P1082"/>
    <mergeCell ref="Q1082:S1082"/>
    <mergeCell ref="T1082:V1082"/>
    <mergeCell ref="AI1082:AN1082"/>
    <mergeCell ref="AO1082:AP1082"/>
    <mergeCell ref="AQ1082:AS1082"/>
    <mergeCell ref="AT1082:AV1082"/>
    <mergeCell ref="AW1082:AY1082"/>
    <mergeCell ref="AL1078:AN1078"/>
    <mergeCell ref="AO1078:AP1078"/>
    <mergeCell ref="AQ1078:AS1078"/>
    <mergeCell ref="AT1078:AV1078"/>
    <mergeCell ref="B1079:D1080"/>
    <mergeCell ref="E1079:H1080"/>
    <mergeCell ref="I1079:K1080"/>
    <mergeCell ref="L1079:M1080"/>
    <mergeCell ref="N1079:N1080"/>
    <mergeCell ref="O1079:P1080"/>
    <mergeCell ref="Q1079:S1080"/>
    <mergeCell ref="U1079:V1079"/>
    <mergeCell ref="AE1079:AG1080"/>
    <mergeCell ref="AH1079:AK1080"/>
    <mergeCell ref="AL1079:AN1080"/>
    <mergeCell ref="AO1079:AP1080"/>
    <mergeCell ref="AQ1079:AQ1080"/>
    <mergeCell ref="AR1079:AS1080"/>
    <mergeCell ref="AT1079:AV1080"/>
    <mergeCell ref="A1075:X1075"/>
    <mergeCell ref="AD1075:BA1075"/>
    <mergeCell ref="A1076:D1076"/>
    <mergeCell ref="E1076:Q1076"/>
    <mergeCell ref="R1076:S1076"/>
    <mergeCell ref="T1076:V1076"/>
    <mergeCell ref="W1076:X1076"/>
    <mergeCell ref="AD1076:AG1076"/>
    <mergeCell ref="AH1076:AT1076"/>
    <mergeCell ref="AU1076:AV1076"/>
    <mergeCell ref="AW1076:AY1076"/>
    <mergeCell ref="AZ1076:BA1076"/>
    <mergeCell ref="A1077:D1077"/>
    <mergeCell ref="E1077:Q1077"/>
    <mergeCell ref="R1077:S1077"/>
    <mergeCell ref="T1077:V1078"/>
    <mergeCell ref="W1077:X1079"/>
    <mergeCell ref="AD1077:AG1077"/>
    <mergeCell ref="AH1077:AT1077"/>
    <mergeCell ref="AU1077:AV1077"/>
    <mergeCell ref="AW1077:AY1078"/>
    <mergeCell ref="AZ1077:BA1079"/>
    <mergeCell ref="A1078:A1080"/>
    <mergeCell ref="B1078:D1078"/>
    <mergeCell ref="E1078:H1078"/>
    <mergeCell ref="I1078:K1078"/>
    <mergeCell ref="L1078:M1078"/>
    <mergeCell ref="N1078:P1078"/>
    <mergeCell ref="Q1078:S1078"/>
    <mergeCell ref="AD1078:AD1080"/>
    <mergeCell ref="AE1078:AG1078"/>
    <mergeCell ref="AH1078:AK1078"/>
    <mergeCell ref="AX1071:AY1071"/>
    <mergeCell ref="U1072:V1072"/>
    <mergeCell ref="W1072:X1074"/>
    <mergeCell ref="AX1072:AY1072"/>
    <mergeCell ref="AZ1072:BA1074"/>
    <mergeCell ref="E1073:E1074"/>
    <mergeCell ref="F1073:K1073"/>
    <mergeCell ref="L1073:M1073"/>
    <mergeCell ref="N1073:P1073"/>
    <mergeCell ref="Q1073:S1073"/>
    <mergeCell ref="T1073:V1073"/>
    <mergeCell ref="AH1073:AH1074"/>
    <mergeCell ref="AI1073:AN1073"/>
    <mergeCell ref="AO1073:AP1073"/>
    <mergeCell ref="AQ1073:AS1073"/>
    <mergeCell ref="AT1073:AV1073"/>
    <mergeCell ref="AW1073:AY1073"/>
    <mergeCell ref="F1074:K1074"/>
    <mergeCell ref="L1074:M1074"/>
    <mergeCell ref="N1074:P1074"/>
    <mergeCell ref="Q1074:S1074"/>
    <mergeCell ref="T1074:V1074"/>
    <mergeCell ref="AI1074:AN1074"/>
    <mergeCell ref="AO1074:AP1074"/>
    <mergeCell ref="AQ1074:AS1074"/>
    <mergeCell ref="AT1074:AV1074"/>
    <mergeCell ref="AW1074:AY1074"/>
    <mergeCell ref="AX1079:AY1079"/>
    <mergeCell ref="U1080:V1080"/>
    <mergeCell ref="W1080:X1082"/>
    <mergeCell ref="AX1080:AY1080"/>
    <mergeCell ref="AZ1080:BA1082"/>
    <mergeCell ref="AL1070:AN1070"/>
    <mergeCell ref="AO1070:AP1070"/>
    <mergeCell ref="AQ1070:AS1070"/>
    <mergeCell ref="AT1070:AV1070"/>
    <mergeCell ref="B1071:D1072"/>
    <mergeCell ref="E1071:H1072"/>
    <mergeCell ref="I1071:K1072"/>
    <mergeCell ref="L1071:M1072"/>
    <mergeCell ref="N1071:N1072"/>
    <mergeCell ref="O1071:P1072"/>
    <mergeCell ref="Q1071:S1072"/>
    <mergeCell ref="U1071:V1071"/>
    <mergeCell ref="AE1071:AG1072"/>
    <mergeCell ref="AH1071:AK1072"/>
    <mergeCell ref="AL1071:AN1072"/>
    <mergeCell ref="AO1071:AP1072"/>
    <mergeCell ref="AQ1071:AQ1072"/>
    <mergeCell ref="AR1071:AS1072"/>
    <mergeCell ref="AT1071:AV1072"/>
    <mergeCell ref="A1067:X1067"/>
    <mergeCell ref="AD1067:BA1067"/>
    <mergeCell ref="A1068:D1068"/>
    <mergeCell ref="E1068:Q1068"/>
    <mergeCell ref="R1068:S1068"/>
    <mergeCell ref="T1068:V1068"/>
    <mergeCell ref="W1068:X1068"/>
    <mergeCell ref="AD1068:AG1068"/>
    <mergeCell ref="AH1068:AT1068"/>
    <mergeCell ref="AU1068:AV1068"/>
    <mergeCell ref="AW1068:AY1068"/>
    <mergeCell ref="AZ1068:BA1068"/>
    <mergeCell ref="A1069:D1069"/>
    <mergeCell ref="E1069:Q1069"/>
    <mergeCell ref="R1069:S1069"/>
    <mergeCell ref="T1069:V1070"/>
    <mergeCell ref="W1069:X1071"/>
    <mergeCell ref="AD1069:AG1069"/>
    <mergeCell ref="AH1069:AT1069"/>
    <mergeCell ref="AU1069:AV1069"/>
    <mergeCell ref="AW1069:AY1070"/>
    <mergeCell ref="AZ1069:BA1071"/>
    <mergeCell ref="A1070:A1072"/>
    <mergeCell ref="B1070:D1070"/>
    <mergeCell ref="E1070:H1070"/>
    <mergeCell ref="I1070:K1070"/>
    <mergeCell ref="L1070:M1070"/>
    <mergeCell ref="N1070:P1070"/>
    <mergeCell ref="Q1070:S1070"/>
    <mergeCell ref="AD1070:AD1072"/>
    <mergeCell ref="AE1070:AG1070"/>
    <mergeCell ref="AH1070:AK1070"/>
    <mergeCell ref="E1065:E1066"/>
    <mergeCell ref="F1065:K1065"/>
    <mergeCell ref="L1065:M1065"/>
    <mergeCell ref="N1065:P1065"/>
    <mergeCell ref="Q1065:S1065"/>
    <mergeCell ref="T1065:V1065"/>
    <mergeCell ref="AH1065:AH1066"/>
    <mergeCell ref="AI1065:AN1065"/>
    <mergeCell ref="AO1065:AP1065"/>
    <mergeCell ref="AQ1065:AS1065"/>
    <mergeCell ref="AT1065:AV1065"/>
    <mergeCell ref="AW1065:AY1065"/>
    <mergeCell ref="F1066:K1066"/>
    <mergeCell ref="L1066:M1066"/>
    <mergeCell ref="N1066:P1066"/>
    <mergeCell ref="Q1066:S1066"/>
    <mergeCell ref="T1066:V1066"/>
    <mergeCell ref="AI1066:AN1066"/>
    <mergeCell ref="AO1066:AP1066"/>
    <mergeCell ref="AQ1066:AS1066"/>
    <mergeCell ref="AT1066:AV1066"/>
    <mergeCell ref="AW1066:AY1066"/>
    <mergeCell ref="AL1062:AN1062"/>
    <mergeCell ref="AO1062:AP1062"/>
    <mergeCell ref="AQ1062:AS1062"/>
    <mergeCell ref="AT1062:AV1062"/>
    <mergeCell ref="B1063:D1064"/>
    <mergeCell ref="E1063:H1064"/>
    <mergeCell ref="I1063:K1064"/>
    <mergeCell ref="L1063:M1064"/>
    <mergeCell ref="N1063:N1064"/>
    <mergeCell ref="O1063:P1064"/>
    <mergeCell ref="Q1063:S1064"/>
    <mergeCell ref="U1063:V1063"/>
    <mergeCell ref="AE1063:AG1064"/>
    <mergeCell ref="AH1063:AK1064"/>
    <mergeCell ref="AL1063:AN1064"/>
    <mergeCell ref="AO1063:AP1064"/>
    <mergeCell ref="AQ1063:AQ1064"/>
    <mergeCell ref="AR1063:AS1064"/>
    <mergeCell ref="AT1063:AV1064"/>
    <mergeCell ref="A1059:X1059"/>
    <mergeCell ref="AD1059:BA1059"/>
    <mergeCell ref="A1060:D1060"/>
    <mergeCell ref="E1060:Q1060"/>
    <mergeCell ref="R1060:S1060"/>
    <mergeCell ref="T1060:V1060"/>
    <mergeCell ref="W1060:X1060"/>
    <mergeCell ref="AD1060:AG1060"/>
    <mergeCell ref="AH1060:AT1060"/>
    <mergeCell ref="AU1060:AV1060"/>
    <mergeCell ref="AW1060:AY1060"/>
    <mergeCell ref="AZ1060:BA1060"/>
    <mergeCell ref="A1061:D1061"/>
    <mergeCell ref="E1061:Q1061"/>
    <mergeCell ref="R1061:S1061"/>
    <mergeCell ref="T1061:V1062"/>
    <mergeCell ref="W1061:X1063"/>
    <mergeCell ref="AD1061:AG1061"/>
    <mergeCell ref="AH1061:AT1061"/>
    <mergeCell ref="AU1061:AV1061"/>
    <mergeCell ref="AW1061:AY1062"/>
    <mergeCell ref="AZ1061:BA1063"/>
    <mergeCell ref="A1062:A1064"/>
    <mergeCell ref="B1062:D1062"/>
    <mergeCell ref="E1062:H1062"/>
    <mergeCell ref="I1062:K1062"/>
    <mergeCell ref="L1062:M1062"/>
    <mergeCell ref="N1062:P1062"/>
    <mergeCell ref="Q1062:S1062"/>
    <mergeCell ref="AD1062:AD1064"/>
    <mergeCell ref="AE1062:AG1062"/>
    <mergeCell ref="AH1062:AK1062"/>
    <mergeCell ref="AX1055:AY1055"/>
    <mergeCell ref="U1056:V1056"/>
    <mergeCell ref="W1056:X1058"/>
    <mergeCell ref="AX1056:AY1056"/>
    <mergeCell ref="AZ1056:BA1058"/>
    <mergeCell ref="E1057:E1058"/>
    <mergeCell ref="F1057:K1057"/>
    <mergeCell ref="L1057:M1057"/>
    <mergeCell ref="N1057:P1057"/>
    <mergeCell ref="Q1057:S1057"/>
    <mergeCell ref="T1057:V1057"/>
    <mergeCell ref="AH1057:AH1058"/>
    <mergeCell ref="AI1057:AN1057"/>
    <mergeCell ref="AO1057:AP1057"/>
    <mergeCell ref="AQ1057:AS1057"/>
    <mergeCell ref="AT1057:AV1057"/>
    <mergeCell ref="AW1057:AY1057"/>
    <mergeCell ref="F1058:K1058"/>
    <mergeCell ref="L1058:M1058"/>
    <mergeCell ref="N1058:P1058"/>
    <mergeCell ref="Q1058:S1058"/>
    <mergeCell ref="T1058:V1058"/>
    <mergeCell ref="AI1058:AN1058"/>
    <mergeCell ref="AO1058:AP1058"/>
    <mergeCell ref="AQ1058:AS1058"/>
    <mergeCell ref="AT1058:AV1058"/>
    <mergeCell ref="AW1058:AY1058"/>
    <mergeCell ref="AX1063:AY1063"/>
    <mergeCell ref="U1064:V1064"/>
    <mergeCell ref="W1064:X1066"/>
    <mergeCell ref="AX1064:AY1064"/>
    <mergeCell ref="AZ1064:BA1066"/>
    <mergeCell ref="AO1054:AP1054"/>
    <mergeCell ref="AQ1054:AS1054"/>
    <mergeCell ref="AT1054:AV1054"/>
    <mergeCell ref="B1055:D1056"/>
    <mergeCell ref="E1055:H1056"/>
    <mergeCell ref="I1055:K1056"/>
    <mergeCell ref="L1055:M1056"/>
    <mergeCell ref="N1055:N1056"/>
    <mergeCell ref="O1055:P1056"/>
    <mergeCell ref="Q1055:S1056"/>
    <mergeCell ref="U1055:V1055"/>
    <mergeCell ref="AE1055:AG1056"/>
    <mergeCell ref="AH1055:AK1056"/>
    <mergeCell ref="AL1055:AN1056"/>
    <mergeCell ref="AO1055:AP1056"/>
    <mergeCell ref="AQ1055:AQ1056"/>
    <mergeCell ref="AR1055:AS1056"/>
    <mergeCell ref="AT1055:AV1056"/>
    <mergeCell ref="AE1051:BB1051"/>
    <mergeCell ref="A1052:D1052"/>
    <mergeCell ref="E1052:Q1052"/>
    <mergeCell ref="R1052:S1052"/>
    <mergeCell ref="T1052:V1052"/>
    <mergeCell ref="W1052:X1052"/>
    <mergeCell ref="AD1052:AG1052"/>
    <mergeCell ref="AH1052:AT1052"/>
    <mergeCell ref="AU1052:AV1052"/>
    <mergeCell ref="AW1052:AY1052"/>
    <mergeCell ref="AZ1052:BA1052"/>
    <mergeCell ref="A1053:D1053"/>
    <mergeCell ref="E1053:Q1053"/>
    <mergeCell ref="R1053:S1053"/>
    <mergeCell ref="T1053:V1054"/>
    <mergeCell ref="W1053:X1055"/>
    <mergeCell ref="AD1053:AG1053"/>
    <mergeCell ref="AH1053:AT1053"/>
    <mergeCell ref="AU1053:AV1053"/>
    <mergeCell ref="AW1053:AY1054"/>
    <mergeCell ref="AZ1053:BA1055"/>
    <mergeCell ref="A1054:A1056"/>
    <mergeCell ref="B1054:D1054"/>
    <mergeCell ref="E1054:H1054"/>
    <mergeCell ref="I1054:K1054"/>
    <mergeCell ref="L1054:M1054"/>
    <mergeCell ref="N1054:P1054"/>
    <mergeCell ref="Q1054:S1054"/>
    <mergeCell ref="AD1054:AD1056"/>
    <mergeCell ref="AE1054:AG1054"/>
    <mergeCell ref="AH1054:AK1054"/>
    <mergeCell ref="AL1054:AN1054"/>
    <mergeCell ref="B1047:D1048"/>
    <mergeCell ref="E1047:H1048"/>
    <mergeCell ref="I1047:K1048"/>
    <mergeCell ref="L1047:M1048"/>
    <mergeCell ref="N1047:N1048"/>
    <mergeCell ref="O1047:P1048"/>
    <mergeCell ref="Q1047:S1048"/>
    <mergeCell ref="U1047:V1047"/>
    <mergeCell ref="AE1047:AG1048"/>
    <mergeCell ref="AH1047:AK1048"/>
    <mergeCell ref="AL1047:AN1048"/>
    <mergeCell ref="AO1047:AP1048"/>
    <mergeCell ref="AQ1047:AQ1048"/>
    <mergeCell ref="AR1047:AS1048"/>
    <mergeCell ref="AT1047:AV1048"/>
    <mergeCell ref="A1043:X1043"/>
    <mergeCell ref="AD1043:BA1043"/>
    <mergeCell ref="A1044:D1044"/>
    <mergeCell ref="E1044:Q1044"/>
    <mergeCell ref="R1044:S1044"/>
    <mergeCell ref="T1044:V1044"/>
    <mergeCell ref="W1044:X1044"/>
    <mergeCell ref="AD1044:AG1044"/>
    <mergeCell ref="AH1044:AT1044"/>
    <mergeCell ref="AU1044:AV1044"/>
    <mergeCell ref="AW1044:AY1044"/>
    <mergeCell ref="AZ1044:BA1044"/>
    <mergeCell ref="A1045:D1045"/>
    <mergeCell ref="E1045:Q1045"/>
    <mergeCell ref="R1045:S1045"/>
    <mergeCell ref="T1045:V1046"/>
    <mergeCell ref="W1045:X1047"/>
    <mergeCell ref="AD1045:AG1045"/>
    <mergeCell ref="AH1045:AT1045"/>
    <mergeCell ref="AU1045:AV1045"/>
    <mergeCell ref="AW1045:AY1046"/>
    <mergeCell ref="AZ1045:BA1047"/>
    <mergeCell ref="A1046:A1048"/>
    <mergeCell ref="B1046:D1046"/>
    <mergeCell ref="E1046:H1046"/>
    <mergeCell ref="I1046:K1046"/>
    <mergeCell ref="L1046:M1046"/>
    <mergeCell ref="N1046:P1046"/>
    <mergeCell ref="Q1046:S1046"/>
    <mergeCell ref="AD1046:AD1048"/>
    <mergeCell ref="AE1046:AG1046"/>
    <mergeCell ref="AH1046:AK1046"/>
    <mergeCell ref="L1041:M1041"/>
    <mergeCell ref="N1041:P1041"/>
    <mergeCell ref="Q1041:S1041"/>
    <mergeCell ref="T1041:V1041"/>
    <mergeCell ref="AH1041:AH1042"/>
    <mergeCell ref="AI1041:AN1041"/>
    <mergeCell ref="AO1041:AP1041"/>
    <mergeCell ref="AQ1041:AS1041"/>
    <mergeCell ref="AT1041:AV1041"/>
    <mergeCell ref="AW1041:AY1041"/>
    <mergeCell ref="F1042:K1042"/>
    <mergeCell ref="L1042:M1042"/>
    <mergeCell ref="N1042:P1042"/>
    <mergeCell ref="Q1042:S1042"/>
    <mergeCell ref="T1042:V1042"/>
    <mergeCell ref="AI1042:AN1042"/>
    <mergeCell ref="AO1042:AP1042"/>
    <mergeCell ref="AQ1042:AS1042"/>
    <mergeCell ref="AT1042:AV1042"/>
    <mergeCell ref="AW1042:AY1042"/>
    <mergeCell ref="AX1047:AY1047"/>
    <mergeCell ref="U1048:V1048"/>
    <mergeCell ref="W1048:X1050"/>
    <mergeCell ref="AX1048:AY1048"/>
    <mergeCell ref="AZ1048:BA1050"/>
    <mergeCell ref="E1049:E1050"/>
    <mergeCell ref="F1049:K1049"/>
    <mergeCell ref="L1049:M1049"/>
    <mergeCell ref="N1049:P1049"/>
    <mergeCell ref="Q1049:S1049"/>
    <mergeCell ref="T1049:V1049"/>
    <mergeCell ref="AH1049:AH1050"/>
    <mergeCell ref="AI1049:AN1049"/>
    <mergeCell ref="AO1049:AP1049"/>
    <mergeCell ref="AQ1049:AS1049"/>
    <mergeCell ref="AT1049:AV1049"/>
    <mergeCell ref="AW1049:AY1049"/>
    <mergeCell ref="F1050:K1050"/>
    <mergeCell ref="L1050:M1050"/>
    <mergeCell ref="N1050:P1050"/>
    <mergeCell ref="Q1050:S1050"/>
    <mergeCell ref="T1050:V1050"/>
    <mergeCell ref="AI1050:AN1050"/>
    <mergeCell ref="AO1050:AP1050"/>
    <mergeCell ref="AQ1050:AS1050"/>
    <mergeCell ref="AT1050:AV1050"/>
    <mergeCell ref="AW1050:AY1050"/>
    <mergeCell ref="Y1011:Y1050"/>
    <mergeCell ref="AL1046:AN1046"/>
    <mergeCell ref="AO1046:AP1046"/>
    <mergeCell ref="AQ1046:AS1046"/>
    <mergeCell ref="AT1046:AV1046"/>
    <mergeCell ref="AX1039:AY1039"/>
    <mergeCell ref="U1040:V1040"/>
    <mergeCell ref="W1040:X1042"/>
    <mergeCell ref="AX1040:AY1040"/>
    <mergeCell ref="AZ1040:BA1042"/>
    <mergeCell ref="E1041:E1042"/>
    <mergeCell ref="F1041:K1041"/>
    <mergeCell ref="AL1038:AN1038"/>
    <mergeCell ref="AO1038:AP1038"/>
    <mergeCell ref="AQ1038:AS1038"/>
    <mergeCell ref="AT1038:AV1038"/>
    <mergeCell ref="E1033:E1034"/>
    <mergeCell ref="B1039:D1040"/>
    <mergeCell ref="E1039:H1040"/>
    <mergeCell ref="I1039:K1040"/>
    <mergeCell ref="L1039:M1040"/>
    <mergeCell ref="N1039:N1040"/>
    <mergeCell ref="O1039:P1040"/>
    <mergeCell ref="Q1039:S1040"/>
    <mergeCell ref="U1039:V1039"/>
    <mergeCell ref="AE1039:AG1040"/>
    <mergeCell ref="AH1039:AK1040"/>
    <mergeCell ref="AL1039:AN1040"/>
    <mergeCell ref="AO1039:AP1040"/>
    <mergeCell ref="AQ1039:AQ1040"/>
    <mergeCell ref="AR1039:AS1040"/>
    <mergeCell ref="AT1039:AV1040"/>
    <mergeCell ref="A1035:X1035"/>
    <mergeCell ref="AD1035:BA1035"/>
    <mergeCell ref="A1036:D1036"/>
    <mergeCell ref="E1036:Q1036"/>
    <mergeCell ref="R1036:S1036"/>
    <mergeCell ref="T1036:V1036"/>
    <mergeCell ref="W1036:X1036"/>
    <mergeCell ref="AD1036:AG1036"/>
    <mergeCell ref="AH1036:AT1036"/>
    <mergeCell ref="AU1036:AV1036"/>
    <mergeCell ref="AW1036:AY1036"/>
    <mergeCell ref="AZ1036:BA1036"/>
    <mergeCell ref="A1037:D1037"/>
    <mergeCell ref="E1037:Q1037"/>
    <mergeCell ref="R1037:S1037"/>
    <mergeCell ref="T1037:V1038"/>
    <mergeCell ref="W1037:X1039"/>
    <mergeCell ref="AD1037:AG1037"/>
    <mergeCell ref="AH1037:AT1037"/>
    <mergeCell ref="AU1037:AV1037"/>
    <mergeCell ref="AW1037:AY1038"/>
    <mergeCell ref="AZ1037:BA1039"/>
    <mergeCell ref="A1038:A1040"/>
    <mergeCell ref="B1038:D1038"/>
    <mergeCell ref="E1038:H1038"/>
    <mergeCell ref="I1038:K1038"/>
    <mergeCell ref="L1038:M1038"/>
    <mergeCell ref="N1038:P1038"/>
    <mergeCell ref="Q1038:S1038"/>
    <mergeCell ref="AD1038:AD1040"/>
    <mergeCell ref="AE1038:AG1038"/>
    <mergeCell ref="AH1038:AK1038"/>
    <mergeCell ref="F1033:K1033"/>
    <mergeCell ref="L1033:M1033"/>
    <mergeCell ref="N1033:P1033"/>
    <mergeCell ref="Q1033:S1033"/>
    <mergeCell ref="T1033:V1033"/>
    <mergeCell ref="AH1033:AH1034"/>
    <mergeCell ref="AI1033:AN1033"/>
    <mergeCell ref="AO1033:AP1033"/>
    <mergeCell ref="AQ1033:AS1033"/>
    <mergeCell ref="AT1033:AV1033"/>
    <mergeCell ref="AW1033:AY1033"/>
    <mergeCell ref="F1034:K1034"/>
    <mergeCell ref="L1034:M1034"/>
    <mergeCell ref="N1034:P1034"/>
    <mergeCell ref="Q1034:S1034"/>
    <mergeCell ref="T1034:V1034"/>
    <mergeCell ref="AI1034:AN1034"/>
    <mergeCell ref="AO1034:AP1034"/>
    <mergeCell ref="AQ1034:AS1034"/>
    <mergeCell ref="AT1034:AV1034"/>
    <mergeCell ref="AW1034:AY1034"/>
    <mergeCell ref="AL1030:AN1030"/>
    <mergeCell ref="AO1030:AP1030"/>
    <mergeCell ref="AQ1030:AS1030"/>
    <mergeCell ref="AT1030:AV1030"/>
    <mergeCell ref="B1031:D1032"/>
    <mergeCell ref="E1031:H1032"/>
    <mergeCell ref="I1031:K1032"/>
    <mergeCell ref="L1031:M1032"/>
    <mergeCell ref="N1031:N1032"/>
    <mergeCell ref="O1031:P1032"/>
    <mergeCell ref="Q1031:S1032"/>
    <mergeCell ref="U1031:V1031"/>
    <mergeCell ref="AE1031:AG1032"/>
    <mergeCell ref="AH1031:AK1032"/>
    <mergeCell ref="AL1031:AN1032"/>
    <mergeCell ref="AO1031:AP1032"/>
    <mergeCell ref="AQ1031:AQ1032"/>
    <mergeCell ref="AR1031:AS1032"/>
    <mergeCell ref="AT1031:AV1032"/>
    <mergeCell ref="A1027:X1027"/>
    <mergeCell ref="AD1027:BA1027"/>
    <mergeCell ref="A1028:D1028"/>
    <mergeCell ref="E1028:Q1028"/>
    <mergeCell ref="R1028:S1028"/>
    <mergeCell ref="T1028:V1028"/>
    <mergeCell ref="W1028:X1028"/>
    <mergeCell ref="AD1028:AG1028"/>
    <mergeCell ref="AH1028:AT1028"/>
    <mergeCell ref="AU1028:AV1028"/>
    <mergeCell ref="AW1028:AY1028"/>
    <mergeCell ref="AZ1028:BA1028"/>
    <mergeCell ref="A1029:D1029"/>
    <mergeCell ref="E1029:Q1029"/>
    <mergeCell ref="R1029:S1029"/>
    <mergeCell ref="T1029:V1030"/>
    <mergeCell ref="W1029:X1031"/>
    <mergeCell ref="AD1029:AG1029"/>
    <mergeCell ref="AH1029:AT1029"/>
    <mergeCell ref="AU1029:AV1029"/>
    <mergeCell ref="AW1029:AY1030"/>
    <mergeCell ref="AZ1029:BA1031"/>
    <mergeCell ref="A1030:A1032"/>
    <mergeCell ref="B1030:D1030"/>
    <mergeCell ref="E1030:H1030"/>
    <mergeCell ref="I1030:K1030"/>
    <mergeCell ref="L1030:M1030"/>
    <mergeCell ref="N1030:P1030"/>
    <mergeCell ref="Q1030:S1030"/>
    <mergeCell ref="AD1030:AD1032"/>
    <mergeCell ref="AE1030:AG1030"/>
    <mergeCell ref="AH1030:AK1030"/>
    <mergeCell ref="AX1023:AY1023"/>
    <mergeCell ref="U1024:V1024"/>
    <mergeCell ref="W1024:X1026"/>
    <mergeCell ref="AX1024:AY1024"/>
    <mergeCell ref="AZ1024:BA1026"/>
    <mergeCell ref="E1025:E1026"/>
    <mergeCell ref="F1025:K1025"/>
    <mergeCell ref="L1025:M1025"/>
    <mergeCell ref="N1025:P1025"/>
    <mergeCell ref="Q1025:S1025"/>
    <mergeCell ref="T1025:V1025"/>
    <mergeCell ref="AH1025:AH1026"/>
    <mergeCell ref="AI1025:AN1025"/>
    <mergeCell ref="AO1025:AP1025"/>
    <mergeCell ref="AQ1025:AS1025"/>
    <mergeCell ref="AT1025:AV1025"/>
    <mergeCell ref="AW1025:AY1025"/>
    <mergeCell ref="F1026:K1026"/>
    <mergeCell ref="L1026:M1026"/>
    <mergeCell ref="N1026:P1026"/>
    <mergeCell ref="Q1026:S1026"/>
    <mergeCell ref="T1026:V1026"/>
    <mergeCell ref="AI1026:AN1026"/>
    <mergeCell ref="AO1026:AP1026"/>
    <mergeCell ref="AQ1026:AS1026"/>
    <mergeCell ref="AT1026:AV1026"/>
    <mergeCell ref="AW1026:AY1026"/>
    <mergeCell ref="AX1031:AY1031"/>
    <mergeCell ref="U1032:V1032"/>
    <mergeCell ref="W1032:X1034"/>
    <mergeCell ref="AX1032:AY1032"/>
    <mergeCell ref="AZ1032:BA1034"/>
    <mergeCell ref="AL1022:AN1022"/>
    <mergeCell ref="AO1022:AP1022"/>
    <mergeCell ref="AQ1022:AS1022"/>
    <mergeCell ref="AT1022:AV1022"/>
    <mergeCell ref="B1023:D1024"/>
    <mergeCell ref="E1023:H1024"/>
    <mergeCell ref="I1023:K1024"/>
    <mergeCell ref="L1023:M1024"/>
    <mergeCell ref="N1023:N1024"/>
    <mergeCell ref="O1023:P1024"/>
    <mergeCell ref="Q1023:S1024"/>
    <mergeCell ref="U1023:V1023"/>
    <mergeCell ref="AE1023:AG1024"/>
    <mergeCell ref="AH1023:AK1024"/>
    <mergeCell ref="AL1023:AN1024"/>
    <mergeCell ref="AO1023:AP1024"/>
    <mergeCell ref="AQ1023:AQ1024"/>
    <mergeCell ref="AR1023:AS1024"/>
    <mergeCell ref="AT1023:AV1024"/>
    <mergeCell ref="A1019:X1019"/>
    <mergeCell ref="AD1019:BA1019"/>
    <mergeCell ref="A1020:D1020"/>
    <mergeCell ref="E1020:Q1020"/>
    <mergeCell ref="R1020:S1020"/>
    <mergeCell ref="T1020:V1020"/>
    <mergeCell ref="W1020:X1020"/>
    <mergeCell ref="AD1020:AG1020"/>
    <mergeCell ref="AH1020:AT1020"/>
    <mergeCell ref="AU1020:AV1020"/>
    <mergeCell ref="AW1020:AY1020"/>
    <mergeCell ref="AZ1020:BA1020"/>
    <mergeCell ref="A1021:D1021"/>
    <mergeCell ref="E1021:Q1021"/>
    <mergeCell ref="R1021:S1021"/>
    <mergeCell ref="T1021:V1022"/>
    <mergeCell ref="W1021:X1023"/>
    <mergeCell ref="AD1021:AG1021"/>
    <mergeCell ref="AH1021:AT1021"/>
    <mergeCell ref="AU1021:AV1021"/>
    <mergeCell ref="AW1021:AY1022"/>
    <mergeCell ref="AZ1021:BA1023"/>
    <mergeCell ref="A1022:A1024"/>
    <mergeCell ref="B1022:D1022"/>
    <mergeCell ref="E1022:H1022"/>
    <mergeCell ref="I1022:K1022"/>
    <mergeCell ref="L1022:M1022"/>
    <mergeCell ref="N1022:P1022"/>
    <mergeCell ref="Q1022:S1022"/>
    <mergeCell ref="AD1022:AD1024"/>
    <mergeCell ref="AE1022:AG1022"/>
    <mergeCell ref="AH1022:AK1022"/>
    <mergeCell ref="AX1015:AY1015"/>
    <mergeCell ref="U1016:V1016"/>
    <mergeCell ref="W1016:X1018"/>
    <mergeCell ref="AX1016:AY1016"/>
    <mergeCell ref="AZ1016:BA1018"/>
    <mergeCell ref="E1017:E1018"/>
    <mergeCell ref="F1017:K1017"/>
    <mergeCell ref="L1017:M1017"/>
    <mergeCell ref="N1017:P1017"/>
    <mergeCell ref="Q1017:S1017"/>
    <mergeCell ref="T1017:V1017"/>
    <mergeCell ref="AH1017:AH1018"/>
    <mergeCell ref="AI1017:AN1017"/>
    <mergeCell ref="AO1017:AP1017"/>
    <mergeCell ref="AQ1017:AS1017"/>
    <mergeCell ref="AT1017:AV1017"/>
    <mergeCell ref="AW1017:AY1017"/>
    <mergeCell ref="F1018:K1018"/>
    <mergeCell ref="L1018:M1018"/>
    <mergeCell ref="N1018:P1018"/>
    <mergeCell ref="Q1018:S1018"/>
    <mergeCell ref="T1018:V1018"/>
    <mergeCell ref="AI1018:AN1018"/>
    <mergeCell ref="AO1018:AP1018"/>
    <mergeCell ref="AQ1018:AS1018"/>
    <mergeCell ref="AT1018:AV1018"/>
    <mergeCell ref="AW1018:AY1018"/>
    <mergeCell ref="AO1014:AP1014"/>
    <mergeCell ref="AQ1014:AS1014"/>
    <mergeCell ref="AT1014:AV1014"/>
    <mergeCell ref="B1015:D1016"/>
    <mergeCell ref="E1015:H1016"/>
    <mergeCell ref="I1015:K1016"/>
    <mergeCell ref="L1015:M1016"/>
    <mergeCell ref="N1015:N1016"/>
    <mergeCell ref="O1015:P1016"/>
    <mergeCell ref="Q1015:S1016"/>
    <mergeCell ref="U1015:V1015"/>
    <mergeCell ref="AE1015:AG1016"/>
    <mergeCell ref="AH1015:AK1016"/>
    <mergeCell ref="AL1015:AN1016"/>
    <mergeCell ref="AO1015:AP1016"/>
    <mergeCell ref="AQ1015:AQ1016"/>
    <mergeCell ref="AR1015:AS1016"/>
    <mergeCell ref="AT1015:AV1016"/>
    <mergeCell ref="AE1011:BB1011"/>
    <mergeCell ref="A1012:D1012"/>
    <mergeCell ref="E1012:Q1012"/>
    <mergeCell ref="R1012:S1012"/>
    <mergeCell ref="T1012:V1012"/>
    <mergeCell ref="W1012:X1012"/>
    <mergeCell ref="AD1012:AG1012"/>
    <mergeCell ref="AH1012:AT1012"/>
    <mergeCell ref="AU1012:AV1012"/>
    <mergeCell ref="AW1012:AY1012"/>
    <mergeCell ref="AZ1012:BA1012"/>
    <mergeCell ref="A1013:D1013"/>
    <mergeCell ref="E1013:Q1013"/>
    <mergeCell ref="R1013:S1013"/>
    <mergeCell ref="T1013:V1014"/>
    <mergeCell ref="W1013:X1015"/>
    <mergeCell ref="AD1013:AG1013"/>
    <mergeCell ref="AH1013:AT1013"/>
    <mergeCell ref="AU1013:AV1013"/>
    <mergeCell ref="AW1013:AY1014"/>
    <mergeCell ref="AZ1013:BA1015"/>
    <mergeCell ref="A1014:A1016"/>
    <mergeCell ref="B1014:D1014"/>
    <mergeCell ref="E1014:H1014"/>
    <mergeCell ref="I1014:K1014"/>
    <mergeCell ref="L1014:M1014"/>
    <mergeCell ref="N1014:P1014"/>
    <mergeCell ref="Q1014:S1014"/>
    <mergeCell ref="AD1014:AD1016"/>
    <mergeCell ref="AE1014:AG1014"/>
    <mergeCell ref="AH1014:AK1014"/>
    <mergeCell ref="AL1014:AN1014"/>
    <mergeCell ref="AX1007:AY1007"/>
    <mergeCell ref="U1008:V1008"/>
    <mergeCell ref="W1008:X1010"/>
    <mergeCell ref="AX1008:AY1008"/>
    <mergeCell ref="AZ1008:BA1010"/>
    <mergeCell ref="E1009:E1010"/>
    <mergeCell ref="F1009:K1009"/>
    <mergeCell ref="L1009:M1009"/>
    <mergeCell ref="N1009:P1009"/>
    <mergeCell ref="Q1009:S1009"/>
    <mergeCell ref="T1009:V1009"/>
    <mergeCell ref="AH1009:AH1010"/>
    <mergeCell ref="AI1009:AN1009"/>
    <mergeCell ref="AO1009:AP1009"/>
    <mergeCell ref="AQ1009:AS1009"/>
    <mergeCell ref="AT1009:AV1009"/>
    <mergeCell ref="AW1009:AY1009"/>
    <mergeCell ref="F1010:K1010"/>
    <mergeCell ref="L1010:M1010"/>
    <mergeCell ref="N1010:P1010"/>
    <mergeCell ref="Q1010:S1010"/>
    <mergeCell ref="T1010:V1010"/>
    <mergeCell ref="AI1010:AN1010"/>
    <mergeCell ref="AO1010:AP1010"/>
    <mergeCell ref="AQ1010:AS1010"/>
    <mergeCell ref="AT1010:AV1010"/>
    <mergeCell ref="AW1010:AY1010"/>
    <mergeCell ref="Y971:Y1010"/>
    <mergeCell ref="AL1006:AN1006"/>
    <mergeCell ref="AO1006:AP1006"/>
    <mergeCell ref="AQ1006:AS1006"/>
    <mergeCell ref="AT1006:AV1006"/>
    <mergeCell ref="B1007:D1008"/>
    <mergeCell ref="E1007:H1008"/>
    <mergeCell ref="I1007:K1008"/>
    <mergeCell ref="L1007:M1008"/>
    <mergeCell ref="N1007:N1008"/>
    <mergeCell ref="O1007:P1008"/>
    <mergeCell ref="Q1007:S1008"/>
    <mergeCell ref="U1007:V1007"/>
    <mergeCell ref="AE1007:AG1008"/>
    <mergeCell ref="AH1007:AK1008"/>
    <mergeCell ref="AL1007:AN1008"/>
    <mergeCell ref="AO1007:AP1008"/>
    <mergeCell ref="AQ1007:AQ1008"/>
    <mergeCell ref="AR1007:AS1008"/>
    <mergeCell ref="AT1007:AV1008"/>
    <mergeCell ref="A1003:X1003"/>
    <mergeCell ref="AD1003:BA1003"/>
    <mergeCell ref="A1004:D1004"/>
    <mergeCell ref="E1004:Q1004"/>
    <mergeCell ref="R1004:S1004"/>
    <mergeCell ref="T1004:V1004"/>
    <mergeCell ref="W1004:X1004"/>
    <mergeCell ref="AD1004:AG1004"/>
    <mergeCell ref="AH1004:AT1004"/>
    <mergeCell ref="AU1004:AV1004"/>
    <mergeCell ref="AW1004:AY1004"/>
    <mergeCell ref="AZ1004:BA1004"/>
    <mergeCell ref="A1005:D1005"/>
    <mergeCell ref="E1005:Q1005"/>
    <mergeCell ref="R1005:S1005"/>
    <mergeCell ref="T1005:V1006"/>
    <mergeCell ref="W1005:X1007"/>
    <mergeCell ref="AD1005:AG1005"/>
    <mergeCell ref="AH1005:AT1005"/>
    <mergeCell ref="AU1005:AV1005"/>
    <mergeCell ref="AW1005:AY1006"/>
    <mergeCell ref="AZ1005:BA1007"/>
    <mergeCell ref="A1006:A1008"/>
    <mergeCell ref="B1006:D1006"/>
    <mergeCell ref="E1006:H1006"/>
    <mergeCell ref="I1006:K1006"/>
    <mergeCell ref="L1006:M1006"/>
    <mergeCell ref="N1006:P1006"/>
    <mergeCell ref="Q1006:S1006"/>
    <mergeCell ref="AD1006:AD1008"/>
    <mergeCell ref="AE1006:AG1006"/>
    <mergeCell ref="AH1006:AK1006"/>
    <mergeCell ref="E1001:E1002"/>
    <mergeCell ref="F1001:K1001"/>
    <mergeCell ref="L1001:M1001"/>
    <mergeCell ref="N1001:P1001"/>
    <mergeCell ref="Q1001:S1001"/>
    <mergeCell ref="T1001:V1001"/>
    <mergeCell ref="AH1001:AH1002"/>
    <mergeCell ref="AI1001:AN1001"/>
    <mergeCell ref="AO1001:AP1001"/>
    <mergeCell ref="AQ1001:AS1001"/>
    <mergeCell ref="AT1001:AV1001"/>
    <mergeCell ref="AW1001:AY1001"/>
    <mergeCell ref="F1002:K1002"/>
    <mergeCell ref="L1002:M1002"/>
    <mergeCell ref="N1002:P1002"/>
    <mergeCell ref="Q1002:S1002"/>
    <mergeCell ref="T1002:V1002"/>
    <mergeCell ref="AI1002:AN1002"/>
    <mergeCell ref="AO1002:AP1002"/>
    <mergeCell ref="AQ1002:AS1002"/>
    <mergeCell ref="AT1002:AV1002"/>
    <mergeCell ref="AW1002:AY1002"/>
    <mergeCell ref="AL998:AN998"/>
    <mergeCell ref="AO998:AP998"/>
    <mergeCell ref="AQ998:AS998"/>
    <mergeCell ref="AT998:AV998"/>
    <mergeCell ref="B999:D1000"/>
    <mergeCell ref="E999:H1000"/>
    <mergeCell ref="I999:K1000"/>
    <mergeCell ref="L999:M1000"/>
    <mergeCell ref="N999:N1000"/>
    <mergeCell ref="O999:P1000"/>
    <mergeCell ref="Q999:S1000"/>
    <mergeCell ref="U999:V999"/>
    <mergeCell ref="AE999:AG1000"/>
    <mergeCell ref="AH999:AK1000"/>
    <mergeCell ref="AL999:AN1000"/>
    <mergeCell ref="AO999:AP1000"/>
    <mergeCell ref="AQ999:AQ1000"/>
    <mergeCell ref="AR999:AS1000"/>
    <mergeCell ref="AT999:AV1000"/>
    <mergeCell ref="A995:X995"/>
    <mergeCell ref="AD995:BA995"/>
    <mergeCell ref="A996:D996"/>
    <mergeCell ref="E996:Q996"/>
    <mergeCell ref="R996:S996"/>
    <mergeCell ref="T996:V996"/>
    <mergeCell ref="W996:X996"/>
    <mergeCell ref="AD996:AG996"/>
    <mergeCell ref="AH996:AT996"/>
    <mergeCell ref="AU996:AV996"/>
    <mergeCell ref="AW996:AY996"/>
    <mergeCell ref="AZ996:BA996"/>
    <mergeCell ref="A997:D997"/>
    <mergeCell ref="E997:Q997"/>
    <mergeCell ref="R997:S997"/>
    <mergeCell ref="T997:V998"/>
    <mergeCell ref="W997:X999"/>
    <mergeCell ref="AD997:AG997"/>
    <mergeCell ref="AH997:AT997"/>
    <mergeCell ref="AU997:AV997"/>
    <mergeCell ref="AW997:AY998"/>
    <mergeCell ref="AZ997:BA999"/>
    <mergeCell ref="A998:A1000"/>
    <mergeCell ref="B998:D998"/>
    <mergeCell ref="E998:H998"/>
    <mergeCell ref="I998:K998"/>
    <mergeCell ref="L998:M998"/>
    <mergeCell ref="N998:P998"/>
    <mergeCell ref="Q998:S998"/>
    <mergeCell ref="AD998:AD1000"/>
    <mergeCell ref="AE998:AG998"/>
    <mergeCell ref="AH998:AK998"/>
    <mergeCell ref="AX991:AY991"/>
    <mergeCell ref="U992:V992"/>
    <mergeCell ref="W992:X994"/>
    <mergeCell ref="AX992:AY992"/>
    <mergeCell ref="AZ992:BA994"/>
    <mergeCell ref="E993:E994"/>
    <mergeCell ref="F993:K993"/>
    <mergeCell ref="L993:M993"/>
    <mergeCell ref="N993:P993"/>
    <mergeCell ref="Q993:S993"/>
    <mergeCell ref="T993:V993"/>
    <mergeCell ref="AH993:AH994"/>
    <mergeCell ref="AI993:AN993"/>
    <mergeCell ref="AO993:AP993"/>
    <mergeCell ref="AQ993:AS993"/>
    <mergeCell ref="AT993:AV993"/>
    <mergeCell ref="AW993:AY993"/>
    <mergeCell ref="F994:K994"/>
    <mergeCell ref="L994:M994"/>
    <mergeCell ref="N994:P994"/>
    <mergeCell ref="Q994:S994"/>
    <mergeCell ref="T994:V994"/>
    <mergeCell ref="AI994:AN994"/>
    <mergeCell ref="AO994:AP994"/>
    <mergeCell ref="AQ994:AS994"/>
    <mergeCell ref="AT994:AV994"/>
    <mergeCell ref="AW994:AY994"/>
    <mergeCell ref="AX999:AY999"/>
    <mergeCell ref="U1000:V1000"/>
    <mergeCell ref="W1000:X1002"/>
    <mergeCell ref="AX1000:AY1000"/>
    <mergeCell ref="AZ1000:BA1002"/>
    <mergeCell ref="AL990:AN990"/>
    <mergeCell ref="AO990:AP990"/>
    <mergeCell ref="AQ990:AS990"/>
    <mergeCell ref="AT990:AV990"/>
    <mergeCell ref="B991:D992"/>
    <mergeCell ref="E991:H992"/>
    <mergeCell ref="I991:K992"/>
    <mergeCell ref="L991:M992"/>
    <mergeCell ref="N991:N992"/>
    <mergeCell ref="O991:P992"/>
    <mergeCell ref="Q991:S992"/>
    <mergeCell ref="U991:V991"/>
    <mergeCell ref="AE991:AG992"/>
    <mergeCell ref="AH991:AK992"/>
    <mergeCell ref="AL991:AN992"/>
    <mergeCell ref="AO991:AP992"/>
    <mergeCell ref="AQ991:AQ992"/>
    <mergeCell ref="AR991:AS992"/>
    <mergeCell ref="AT991:AV992"/>
    <mergeCell ref="A987:X987"/>
    <mergeCell ref="AD987:BA987"/>
    <mergeCell ref="A988:D988"/>
    <mergeCell ref="E988:Q988"/>
    <mergeCell ref="R988:S988"/>
    <mergeCell ref="T988:V988"/>
    <mergeCell ref="W988:X988"/>
    <mergeCell ref="AD988:AG988"/>
    <mergeCell ref="AH988:AT988"/>
    <mergeCell ref="AU988:AV988"/>
    <mergeCell ref="AW988:AY988"/>
    <mergeCell ref="AZ988:BA988"/>
    <mergeCell ref="A989:D989"/>
    <mergeCell ref="E989:Q989"/>
    <mergeCell ref="R989:S989"/>
    <mergeCell ref="T989:V990"/>
    <mergeCell ref="W989:X991"/>
    <mergeCell ref="AD989:AG989"/>
    <mergeCell ref="AH989:AT989"/>
    <mergeCell ref="AU989:AV989"/>
    <mergeCell ref="AW989:AY990"/>
    <mergeCell ref="AZ989:BA991"/>
    <mergeCell ref="A990:A992"/>
    <mergeCell ref="B990:D990"/>
    <mergeCell ref="E990:H990"/>
    <mergeCell ref="I990:K990"/>
    <mergeCell ref="L990:M990"/>
    <mergeCell ref="N990:P990"/>
    <mergeCell ref="Q990:S990"/>
    <mergeCell ref="AD990:AD992"/>
    <mergeCell ref="AE990:AG990"/>
    <mergeCell ref="AH990:AK990"/>
    <mergeCell ref="E985:E986"/>
    <mergeCell ref="F985:K985"/>
    <mergeCell ref="L985:M985"/>
    <mergeCell ref="N985:P985"/>
    <mergeCell ref="Q985:S985"/>
    <mergeCell ref="T985:V985"/>
    <mergeCell ref="AH985:AH986"/>
    <mergeCell ref="AI985:AN985"/>
    <mergeCell ref="AO985:AP985"/>
    <mergeCell ref="AQ985:AS985"/>
    <mergeCell ref="AT985:AV985"/>
    <mergeCell ref="AW985:AY985"/>
    <mergeCell ref="F986:K986"/>
    <mergeCell ref="L986:M986"/>
    <mergeCell ref="N986:P986"/>
    <mergeCell ref="Q986:S986"/>
    <mergeCell ref="T986:V986"/>
    <mergeCell ref="AI986:AN986"/>
    <mergeCell ref="AO986:AP986"/>
    <mergeCell ref="AQ986:AS986"/>
    <mergeCell ref="AT986:AV986"/>
    <mergeCell ref="AW986:AY986"/>
    <mergeCell ref="AL982:AN982"/>
    <mergeCell ref="AO982:AP982"/>
    <mergeCell ref="AQ982:AS982"/>
    <mergeCell ref="AT982:AV982"/>
    <mergeCell ref="B983:D984"/>
    <mergeCell ref="E983:H984"/>
    <mergeCell ref="I983:K984"/>
    <mergeCell ref="L983:M984"/>
    <mergeCell ref="N983:N984"/>
    <mergeCell ref="O983:P984"/>
    <mergeCell ref="Q983:S984"/>
    <mergeCell ref="U983:V983"/>
    <mergeCell ref="AE983:AG984"/>
    <mergeCell ref="AH983:AK984"/>
    <mergeCell ref="AL983:AN984"/>
    <mergeCell ref="AO983:AP984"/>
    <mergeCell ref="AQ983:AQ984"/>
    <mergeCell ref="AR983:AS984"/>
    <mergeCell ref="AT983:AV984"/>
    <mergeCell ref="A979:X979"/>
    <mergeCell ref="AD979:BA979"/>
    <mergeCell ref="A980:D980"/>
    <mergeCell ref="E980:Q980"/>
    <mergeCell ref="R980:S980"/>
    <mergeCell ref="T980:V980"/>
    <mergeCell ref="W980:X980"/>
    <mergeCell ref="AD980:AG980"/>
    <mergeCell ref="AH980:AT980"/>
    <mergeCell ref="AU980:AV980"/>
    <mergeCell ref="AW980:AY980"/>
    <mergeCell ref="AZ980:BA980"/>
    <mergeCell ref="A981:D981"/>
    <mergeCell ref="E981:Q981"/>
    <mergeCell ref="R981:S981"/>
    <mergeCell ref="T981:V982"/>
    <mergeCell ref="W981:X983"/>
    <mergeCell ref="AD981:AG981"/>
    <mergeCell ref="AH981:AT981"/>
    <mergeCell ref="AU981:AV981"/>
    <mergeCell ref="AW981:AY982"/>
    <mergeCell ref="AZ981:BA983"/>
    <mergeCell ref="A982:A984"/>
    <mergeCell ref="B982:D982"/>
    <mergeCell ref="E982:H982"/>
    <mergeCell ref="I982:K982"/>
    <mergeCell ref="L982:M982"/>
    <mergeCell ref="N982:P982"/>
    <mergeCell ref="Q982:S982"/>
    <mergeCell ref="AD982:AD984"/>
    <mergeCell ref="AE982:AG982"/>
    <mergeCell ref="AH982:AK982"/>
    <mergeCell ref="AX975:AY975"/>
    <mergeCell ref="U976:V976"/>
    <mergeCell ref="W976:X978"/>
    <mergeCell ref="AX976:AY976"/>
    <mergeCell ref="AZ976:BA978"/>
    <mergeCell ref="E977:E978"/>
    <mergeCell ref="F977:K977"/>
    <mergeCell ref="L977:M977"/>
    <mergeCell ref="N977:P977"/>
    <mergeCell ref="Q977:S977"/>
    <mergeCell ref="T977:V977"/>
    <mergeCell ref="AH977:AH978"/>
    <mergeCell ref="AI977:AN977"/>
    <mergeCell ref="AO977:AP977"/>
    <mergeCell ref="AQ977:AS977"/>
    <mergeCell ref="AT977:AV977"/>
    <mergeCell ref="AW977:AY977"/>
    <mergeCell ref="F978:K978"/>
    <mergeCell ref="L978:M978"/>
    <mergeCell ref="N978:P978"/>
    <mergeCell ref="Q978:S978"/>
    <mergeCell ref="T978:V978"/>
    <mergeCell ref="AI978:AN978"/>
    <mergeCell ref="AO978:AP978"/>
    <mergeCell ref="AQ978:AS978"/>
    <mergeCell ref="AT978:AV978"/>
    <mergeCell ref="AW978:AY978"/>
    <mergeCell ref="AX983:AY983"/>
    <mergeCell ref="U984:V984"/>
    <mergeCell ref="W984:X986"/>
    <mergeCell ref="AX984:AY984"/>
    <mergeCell ref="AZ984:BA986"/>
    <mergeCell ref="AO974:AP974"/>
    <mergeCell ref="AQ974:AS974"/>
    <mergeCell ref="AT974:AV974"/>
    <mergeCell ref="B975:D976"/>
    <mergeCell ref="E975:H976"/>
    <mergeCell ref="I975:K976"/>
    <mergeCell ref="L975:M976"/>
    <mergeCell ref="N975:N976"/>
    <mergeCell ref="O975:P976"/>
    <mergeCell ref="Q975:S976"/>
    <mergeCell ref="U975:V975"/>
    <mergeCell ref="AE975:AG976"/>
    <mergeCell ref="AH975:AK976"/>
    <mergeCell ref="AL975:AN976"/>
    <mergeCell ref="AO975:AP976"/>
    <mergeCell ref="AQ975:AQ976"/>
    <mergeCell ref="AR975:AS976"/>
    <mergeCell ref="AT975:AV976"/>
    <mergeCell ref="AE971:BB971"/>
    <mergeCell ref="A972:D972"/>
    <mergeCell ref="E972:Q972"/>
    <mergeCell ref="R972:S972"/>
    <mergeCell ref="T972:V972"/>
    <mergeCell ref="W972:X972"/>
    <mergeCell ref="AD972:AG972"/>
    <mergeCell ref="AH972:AT972"/>
    <mergeCell ref="AU972:AV972"/>
    <mergeCell ref="AW972:AY972"/>
    <mergeCell ref="AZ972:BA972"/>
    <mergeCell ref="A973:D973"/>
    <mergeCell ref="E973:Q973"/>
    <mergeCell ref="R973:S973"/>
    <mergeCell ref="T973:V974"/>
    <mergeCell ref="W973:X975"/>
    <mergeCell ref="AD973:AG973"/>
    <mergeCell ref="AH973:AT973"/>
    <mergeCell ref="AU973:AV973"/>
    <mergeCell ref="AW973:AY974"/>
    <mergeCell ref="AZ973:BA975"/>
    <mergeCell ref="A974:A976"/>
    <mergeCell ref="B974:D974"/>
    <mergeCell ref="E974:H974"/>
    <mergeCell ref="I974:K974"/>
    <mergeCell ref="L974:M974"/>
    <mergeCell ref="N974:P974"/>
    <mergeCell ref="Q974:S974"/>
    <mergeCell ref="AD974:AD976"/>
    <mergeCell ref="AE974:AG974"/>
    <mergeCell ref="AH974:AK974"/>
    <mergeCell ref="AL974:AN974"/>
    <mergeCell ref="B967:D968"/>
    <mergeCell ref="E967:H968"/>
    <mergeCell ref="I967:K968"/>
    <mergeCell ref="L967:M968"/>
    <mergeCell ref="N967:N968"/>
    <mergeCell ref="O967:P968"/>
    <mergeCell ref="Q967:S968"/>
    <mergeCell ref="U967:V967"/>
    <mergeCell ref="AE967:AG968"/>
    <mergeCell ref="AH967:AK968"/>
    <mergeCell ref="AL967:AN968"/>
    <mergeCell ref="AO967:AP968"/>
    <mergeCell ref="AQ967:AQ968"/>
    <mergeCell ref="AR967:AS968"/>
    <mergeCell ref="AT967:AV968"/>
    <mergeCell ref="A963:X963"/>
    <mergeCell ref="AD963:BA963"/>
    <mergeCell ref="A964:D964"/>
    <mergeCell ref="E964:Q964"/>
    <mergeCell ref="R964:S964"/>
    <mergeCell ref="T964:V964"/>
    <mergeCell ref="W964:X964"/>
    <mergeCell ref="AD964:AG964"/>
    <mergeCell ref="AH964:AT964"/>
    <mergeCell ref="AU964:AV964"/>
    <mergeCell ref="AW964:AY964"/>
    <mergeCell ref="AZ964:BA964"/>
    <mergeCell ref="A965:D965"/>
    <mergeCell ref="E965:Q965"/>
    <mergeCell ref="R965:S965"/>
    <mergeCell ref="T965:V966"/>
    <mergeCell ref="W965:X967"/>
    <mergeCell ref="AD965:AG965"/>
    <mergeCell ref="AH965:AT965"/>
    <mergeCell ref="AU965:AV965"/>
    <mergeCell ref="AW965:AY966"/>
    <mergeCell ref="AZ965:BA967"/>
    <mergeCell ref="A966:A968"/>
    <mergeCell ref="B966:D966"/>
    <mergeCell ref="E966:H966"/>
    <mergeCell ref="I966:K966"/>
    <mergeCell ref="L966:M966"/>
    <mergeCell ref="N966:P966"/>
    <mergeCell ref="Q966:S966"/>
    <mergeCell ref="AD966:AD968"/>
    <mergeCell ref="AE966:AG966"/>
    <mergeCell ref="AH966:AK966"/>
    <mergeCell ref="L961:M961"/>
    <mergeCell ref="N961:P961"/>
    <mergeCell ref="Q961:S961"/>
    <mergeCell ref="T961:V961"/>
    <mergeCell ref="AH961:AH962"/>
    <mergeCell ref="AI961:AN961"/>
    <mergeCell ref="AO961:AP961"/>
    <mergeCell ref="AQ961:AS961"/>
    <mergeCell ref="AT961:AV961"/>
    <mergeCell ref="AW961:AY961"/>
    <mergeCell ref="F962:K962"/>
    <mergeCell ref="L962:M962"/>
    <mergeCell ref="N962:P962"/>
    <mergeCell ref="Q962:S962"/>
    <mergeCell ref="T962:V962"/>
    <mergeCell ref="AI962:AN962"/>
    <mergeCell ref="AO962:AP962"/>
    <mergeCell ref="AQ962:AS962"/>
    <mergeCell ref="AT962:AV962"/>
    <mergeCell ref="AW962:AY962"/>
    <mergeCell ref="AX967:AY967"/>
    <mergeCell ref="U968:V968"/>
    <mergeCell ref="W968:X970"/>
    <mergeCell ref="AX968:AY968"/>
    <mergeCell ref="AZ968:BA970"/>
    <mergeCell ref="E969:E970"/>
    <mergeCell ref="F969:K969"/>
    <mergeCell ref="L969:M969"/>
    <mergeCell ref="N969:P969"/>
    <mergeCell ref="Q969:S969"/>
    <mergeCell ref="T969:V969"/>
    <mergeCell ref="AH969:AH970"/>
    <mergeCell ref="AI969:AN969"/>
    <mergeCell ref="AO969:AP969"/>
    <mergeCell ref="AQ969:AS969"/>
    <mergeCell ref="AT969:AV969"/>
    <mergeCell ref="AW969:AY969"/>
    <mergeCell ref="F970:K970"/>
    <mergeCell ref="L970:M970"/>
    <mergeCell ref="N970:P970"/>
    <mergeCell ref="Q970:S970"/>
    <mergeCell ref="T970:V970"/>
    <mergeCell ref="AI970:AN970"/>
    <mergeCell ref="AO970:AP970"/>
    <mergeCell ref="AQ970:AS970"/>
    <mergeCell ref="AT970:AV970"/>
    <mergeCell ref="AW970:AY970"/>
    <mergeCell ref="Y931:Y970"/>
    <mergeCell ref="AL966:AN966"/>
    <mergeCell ref="AO966:AP966"/>
    <mergeCell ref="AQ966:AS966"/>
    <mergeCell ref="AT966:AV966"/>
    <mergeCell ref="AX959:AY959"/>
    <mergeCell ref="U960:V960"/>
    <mergeCell ref="W960:X962"/>
    <mergeCell ref="AX960:AY960"/>
    <mergeCell ref="AZ960:BA962"/>
    <mergeCell ref="E961:E962"/>
    <mergeCell ref="F961:K961"/>
    <mergeCell ref="AL958:AN958"/>
    <mergeCell ref="AO958:AP958"/>
    <mergeCell ref="AQ958:AS958"/>
    <mergeCell ref="AT958:AV958"/>
    <mergeCell ref="E953:E954"/>
    <mergeCell ref="B959:D960"/>
    <mergeCell ref="E959:H960"/>
    <mergeCell ref="I959:K960"/>
    <mergeCell ref="L959:M960"/>
    <mergeCell ref="N959:N960"/>
    <mergeCell ref="O959:P960"/>
    <mergeCell ref="Q959:S960"/>
    <mergeCell ref="U959:V959"/>
    <mergeCell ref="AE959:AG960"/>
    <mergeCell ref="AH959:AK960"/>
    <mergeCell ref="AL959:AN960"/>
    <mergeCell ref="AO959:AP960"/>
    <mergeCell ref="AQ959:AQ960"/>
    <mergeCell ref="AR959:AS960"/>
    <mergeCell ref="AT959:AV960"/>
    <mergeCell ref="A955:X955"/>
    <mergeCell ref="AD955:BA955"/>
    <mergeCell ref="A956:D956"/>
    <mergeCell ref="E956:Q956"/>
    <mergeCell ref="R956:S956"/>
    <mergeCell ref="T956:V956"/>
    <mergeCell ref="W956:X956"/>
    <mergeCell ref="AD956:AG956"/>
    <mergeCell ref="AH956:AT956"/>
    <mergeCell ref="AU956:AV956"/>
    <mergeCell ref="AW956:AY956"/>
    <mergeCell ref="AZ956:BA956"/>
    <mergeCell ref="A957:D957"/>
    <mergeCell ref="E957:Q957"/>
    <mergeCell ref="R957:S957"/>
    <mergeCell ref="T957:V958"/>
    <mergeCell ref="W957:X959"/>
    <mergeCell ref="AD957:AG957"/>
    <mergeCell ref="AH957:AT957"/>
    <mergeCell ref="AU957:AV957"/>
    <mergeCell ref="AW957:AY958"/>
    <mergeCell ref="AZ957:BA959"/>
    <mergeCell ref="A958:A960"/>
    <mergeCell ref="B958:D958"/>
    <mergeCell ref="E958:H958"/>
    <mergeCell ref="I958:K958"/>
    <mergeCell ref="L958:M958"/>
    <mergeCell ref="N958:P958"/>
    <mergeCell ref="Q958:S958"/>
    <mergeCell ref="AD958:AD960"/>
    <mergeCell ref="AE958:AG958"/>
    <mergeCell ref="AH958:AK958"/>
    <mergeCell ref="F953:K953"/>
    <mergeCell ref="L953:M953"/>
    <mergeCell ref="N953:P953"/>
    <mergeCell ref="Q953:S953"/>
    <mergeCell ref="T953:V953"/>
    <mergeCell ref="AH953:AH954"/>
    <mergeCell ref="AI953:AN953"/>
    <mergeCell ref="AO953:AP953"/>
    <mergeCell ref="AQ953:AS953"/>
    <mergeCell ref="AT953:AV953"/>
    <mergeCell ref="AW953:AY953"/>
    <mergeCell ref="F954:K954"/>
    <mergeCell ref="L954:M954"/>
    <mergeCell ref="N954:P954"/>
    <mergeCell ref="Q954:S954"/>
    <mergeCell ref="T954:V954"/>
    <mergeCell ref="AI954:AN954"/>
    <mergeCell ref="AO954:AP954"/>
    <mergeCell ref="AQ954:AS954"/>
    <mergeCell ref="AT954:AV954"/>
    <mergeCell ref="AW954:AY954"/>
    <mergeCell ref="AL950:AN950"/>
    <mergeCell ref="AO950:AP950"/>
    <mergeCell ref="AQ950:AS950"/>
    <mergeCell ref="AT950:AV950"/>
    <mergeCell ref="B951:D952"/>
    <mergeCell ref="E951:H952"/>
    <mergeCell ref="I951:K952"/>
    <mergeCell ref="L951:M952"/>
    <mergeCell ref="N951:N952"/>
    <mergeCell ref="O951:P952"/>
    <mergeCell ref="Q951:S952"/>
    <mergeCell ref="U951:V951"/>
    <mergeCell ref="AE951:AG952"/>
    <mergeCell ref="AH951:AK952"/>
    <mergeCell ref="AL951:AN952"/>
    <mergeCell ref="AO951:AP952"/>
    <mergeCell ref="AQ951:AQ952"/>
    <mergeCell ref="AR951:AS952"/>
    <mergeCell ref="AT951:AV952"/>
    <mergeCell ref="A947:X947"/>
    <mergeCell ref="AD947:BA947"/>
    <mergeCell ref="A948:D948"/>
    <mergeCell ref="E948:Q948"/>
    <mergeCell ref="R948:S948"/>
    <mergeCell ref="T948:V948"/>
    <mergeCell ref="W948:X948"/>
    <mergeCell ref="AD948:AG948"/>
    <mergeCell ref="AH948:AT948"/>
    <mergeCell ref="AU948:AV948"/>
    <mergeCell ref="AW948:AY948"/>
    <mergeCell ref="AZ948:BA948"/>
    <mergeCell ref="A949:D949"/>
    <mergeCell ref="E949:Q949"/>
    <mergeCell ref="R949:S949"/>
    <mergeCell ref="T949:V950"/>
    <mergeCell ref="W949:X951"/>
    <mergeCell ref="AD949:AG949"/>
    <mergeCell ref="AH949:AT949"/>
    <mergeCell ref="AU949:AV949"/>
    <mergeCell ref="AW949:AY950"/>
    <mergeCell ref="AZ949:BA951"/>
    <mergeCell ref="A950:A952"/>
    <mergeCell ref="B950:D950"/>
    <mergeCell ref="E950:H950"/>
    <mergeCell ref="I950:K950"/>
    <mergeCell ref="L950:M950"/>
    <mergeCell ref="N950:P950"/>
    <mergeCell ref="Q950:S950"/>
    <mergeCell ref="AD950:AD952"/>
    <mergeCell ref="AE950:AG950"/>
    <mergeCell ref="AH950:AK950"/>
    <mergeCell ref="AX943:AY943"/>
    <mergeCell ref="U944:V944"/>
    <mergeCell ref="W944:X946"/>
    <mergeCell ref="AX944:AY944"/>
    <mergeCell ref="AZ944:BA946"/>
    <mergeCell ref="E945:E946"/>
    <mergeCell ref="F945:K945"/>
    <mergeCell ref="L945:M945"/>
    <mergeCell ref="N945:P945"/>
    <mergeCell ref="Q945:S945"/>
    <mergeCell ref="T945:V945"/>
    <mergeCell ref="AH945:AH946"/>
    <mergeCell ref="AI945:AN945"/>
    <mergeCell ref="AO945:AP945"/>
    <mergeCell ref="AQ945:AS945"/>
    <mergeCell ref="AT945:AV945"/>
    <mergeCell ref="AW945:AY945"/>
    <mergeCell ref="F946:K946"/>
    <mergeCell ref="L946:M946"/>
    <mergeCell ref="N946:P946"/>
    <mergeCell ref="Q946:S946"/>
    <mergeCell ref="T946:V946"/>
    <mergeCell ref="AI946:AN946"/>
    <mergeCell ref="AO946:AP946"/>
    <mergeCell ref="AQ946:AS946"/>
    <mergeCell ref="AT946:AV946"/>
    <mergeCell ref="AW946:AY946"/>
    <mergeCell ref="AX951:AY951"/>
    <mergeCell ref="U952:V952"/>
    <mergeCell ref="W952:X954"/>
    <mergeCell ref="AX952:AY952"/>
    <mergeCell ref="AZ952:BA954"/>
    <mergeCell ref="AL942:AN942"/>
    <mergeCell ref="AO942:AP942"/>
    <mergeCell ref="AQ942:AS942"/>
    <mergeCell ref="AT942:AV942"/>
    <mergeCell ref="B943:D944"/>
    <mergeCell ref="E943:H944"/>
    <mergeCell ref="I943:K944"/>
    <mergeCell ref="L943:M944"/>
    <mergeCell ref="N943:N944"/>
    <mergeCell ref="O943:P944"/>
    <mergeCell ref="Q943:S944"/>
    <mergeCell ref="U943:V943"/>
    <mergeCell ref="AE943:AG944"/>
    <mergeCell ref="AH943:AK944"/>
    <mergeCell ref="AL943:AN944"/>
    <mergeCell ref="AO943:AP944"/>
    <mergeCell ref="AQ943:AQ944"/>
    <mergeCell ref="AR943:AS944"/>
    <mergeCell ref="AT943:AV944"/>
    <mergeCell ref="A939:X939"/>
    <mergeCell ref="AD939:BA939"/>
    <mergeCell ref="A940:D940"/>
    <mergeCell ref="E940:Q940"/>
    <mergeCell ref="R940:S940"/>
    <mergeCell ref="T940:V940"/>
    <mergeCell ref="W940:X940"/>
    <mergeCell ref="AD940:AG940"/>
    <mergeCell ref="AH940:AT940"/>
    <mergeCell ref="AU940:AV940"/>
    <mergeCell ref="AW940:AY940"/>
    <mergeCell ref="AZ940:BA940"/>
    <mergeCell ref="A941:D941"/>
    <mergeCell ref="E941:Q941"/>
    <mergeCell ref="R941:S941"/>
    <mergeCell ref="T941:V942"/>
    <mergeCell ref="W941:X943"/>
    <mergeCell ref="AD941:AG941"/>
    <mergeCell ref="AH941:AT941"/>
    <mergeCell ref="AU941:AV941"/>
    <mergeCell ref="AW941:AY942"/>
    <mergeCell ref="AZ941:BA943"/>
    <mergeCell ref="A942:A944"/>
    <mergeCell ref="B942:D942"/>
    <mergeCell ref="E942:H942"/>
    <mergeCell ref="I942:K942"/>
    <mergeCell ref="L942:M942"/>
    <mergeCell ref="N942:P942"/>
    <mergeCell ref="Q942:S942"/>
    <mergeCell ref="AD942:AD944"/>
    <mergeCell ref="AE942:AG942"/>
    <mergeCell ref="AH942:AK942"/>
    <mergeCell ref="AX935:AY935"/>
    <mergeCell ref="U936:V936"/>
    <mergeCell ref="W936:X938"/>
    <mergeCell ref="AX936:AY936"/>
    <mergeCell ref="AZ936:BA938"/>
    <mergeCell ref="E937:E938"/>
    <mergeCell ref="F937:K937"/>
    <mergeCell ref="L937:M937"/>
    <mergeCell ref="N937:P937"/>
    <mergeCell ref="Q937:S937"/>
    <mergeCell ref="T937:V937"/>
    <mergeCell ref="AH937:AH938"/>
    <mergeCell ref="AI937:AN937"/>
    <mergeCell ref="AO937:AP937"/>
    <mergeCell ref="AQ937:AS937"/>
    <mergeCell ref="AT937:AV937"/>
    <mergeCell ref="AW937:AY937"/>
    <mergeCell ref="F938:K938"/>
    <mergeCell ref="L938:M938"/>
    <mergeCell ref="N938:P938"/>
    <mergeCell ref="Q938:S938"/>
    <mergeCell ref="T938:V938"/>
    <mergeCell ref="AI938:AN938"/>
    <mergeCell ref="AO938:AP938"/>
    <mergeCell ref="AQ938:AS938"/>
    <mergeCell ref="AT938:AV938"/>
    <mergeCell ref="AW938:AY938"/>
    <mergeCell ref="AO934:AP934"/>
    <mergeCell ref="AQ934:AS934"/>
    <mergeCell ref="AT934:AV934"/>
    <mergeCell ref="B935:D936"/>
    <mergeCell ref="E935:H936"/>
    <mergeCell ref="I935:K936"/>
    <mergeCell ref="L935:M936"/>
    <mergeCell ref="N935:N936"/>
    <mergeCell ref="O935:P936"/>
    <mergeCell ref="Q935:S936"/>
    <mergeCell ref="U935:V935"/>
    <mergeCell ref="AE935:AG936"/>
    <mergeCell ref="AH935:AK936"/>
    <mergeCell ref="AL935:AN936"/>
    <mergeCell ref="AO935:AP936"/>
    <mergeCell ref="AQ935:AQ936"/>
    <mergeCell ref="AR935:AS936"/>
    <mergeCell ref="AT935:AV936"/>
    <mergeCell ref="AE931:BB931"/>
    <mergeCell ref="A932:D932"/>
    <mergeCell ref="E932:Q932"/>
    <mergeCell ref="R932:S932"/>
    <mergeCell ref="T932:V932"/>
    <mergeCell ref="W932:X932"/>
    <mergeCell ref="AD932:AG932"/>
    <mergeCell ref="AH932:AT932"/>
    <mergeCell ref="AU932:AV932"/>
    <mergeCell ref="AW932:AY932"/>
    <mergeCell ref="AZ932:BA932"/>
    <mergeCell ref="A933:D933"/>
    <mergeCell ref="E933:Q933"/>
    <mergeCell ref="R933:S933"/>
    <mergeCell ref="T933:V934"/>
    <mergeCell ref="W933:X935"/>
    <mergeCell ref="AD933:AG933"/>
    <mergeCell ref="AH933:AT933"/>
    <mergeCell ref="AU933:AV933"/>
    <mergeCell ref="AW933:AY934"/>
    <mergeCell ref="AZ933:BA935"/>
    <mergeCell ref="A934:A936"/>
    <mergeCell ref="B934:D934"/>
    <mergeCell ref="E934:H934"/>
    <mergeCell ref="I934:K934"/>
    <mergeCell ref="L934:M934"/>
    <mergeCell ref="N934:P934"/>
    <mergeCell ref="Q934:S934"/>
    <mergeCell ref="AD934:AD936"/>
    <mergeCell ref="AE934:AG934"/>
    <mergeCell ref="AH934:AK934"/>
    <mergeCell ref="AL934:AN934"/>
    <mergeCell ref="AX927:AY927"/>
    <mergeCell ref="U928:V928"/>
    <mergeCell ref="W928:X930"/>
    <mergeCell ref="AX928:AY928"/>
    <mergeCell ref="AZ928:BA930"/>
    <mergeCell ref="E929:E930"/>
    <mergeCell ref="F929:K929"/>
    <mergeCell ref="L929:M929"/>
    <mergeCell ref="N929:P929"/>
    <mergeCell ref="Q929:S929"/>
    <mergeCell ref="T929:V929"/>
    <mergeCell ref="AH929:AH930"/>
    <mergeCell ref="AI929:AN929"/>
    <mergeCell ref="AO929:AP929"/>
    <mergeCell ref="AQ929:AS929"/>
    <mergeCell ref="AT929:AV929"/>
    <mergeCell ref="AW929:AY929"/>
    <mergeCell ref="F930:K930"/>
    <mergeCell ref="L930:M930"/>
    <mergeCell ref="N930:P930"/>
    <mergeCell ref="Q930:S930"/>
    <mergeCell ref="T930:V930"/>
    <mergeCell ref="AI930:AN930"/>
    <mergeCell ref="AO930:AP930"/>
    <mergeCell ref="AQ930:AS930"/>
    <mergeCell ref="AT930:AV930"/>
    <mergeCell ref="AW930:AY930"/>
    <mergeCell ref="Y891:Y930"/>
    <mergeCell ref="AL926:AN926"/>
    <mergeCell ref="AO926:AP926"/>
    <mergeCell ref="AQ926:AS926"/>
    <mergeCell ref="AT926:AV926"/>
    <mergeCell ref="B927:D928"/>
    <mergeCell ref="E927:H928"/>
    <mergeCell ref="I927:K928"/>
    <mergeCell ref="L927:M928"/>
    <mergeCell ref="N927:N928"/>
    <mergeCell ref="O927:P928"/>
    <mergeCell ref="Q927:S928"/>
    <mergeCell ref="U927:V927"/>
    <mergeCell ref="AE927:AG928"/>
    <mergeCell ref="AH927:AK928"/>
    <mergeCell ref="AL927:AN928"/>
    <mergeCell ref="AO927:AP928"/>
    <mergeCell ref="AQ927:AQ928"/>
    <mergeCell ref="AR927:AS928"/>
    <mergeCell ref="AT927:AV928"/>
    <mergeCell ref="A923:X923"/>
    <mergeCell ref="AD923:BA923"/>
    <mergeCell ref="A924:D924"/>
    <mergeCell ref="E924:Q924"/>
    <mergeCell ref="R924:S924"/>
    <mergeCell ref="T924:V924"/>
    <mergeCell ref="W924:X924"/>
    <mergeCell ref="AD924:AG924"/>
    <mergeCell ref="AH924:AT924"/>
    <mergeCell ref="AU924:AV924"/>
    <mergeCell ref="AW924:AY924"/>
    <mergeCell ref="AZ924:BA924"/>
    <mergeCell ref="A925:D925"/>
    <mergeCell ref="E925:Q925"/>
    <mergeCell ref="R925:S925"/>
    <mergeCell ref="T925:V926"/>
    <mergeCell ref="W925:X927"/>
    <mergeCell ref="AD925:AG925"/>
    <mergeCell ref="AH925:AT925"/>
    <mergeCell ref="AU925:AV925"/>
    <mergeCell ref="AW925:AY926"/>
    <mergeCell ref="AZ925:BA927"/>
    <mergeCell ref="A926:A928"/>
    <mergeCell ref="B926:D926"/>
    <mergeCell ref="E926:H926"/>
    <mergeCell ref="I926:K926"/>
    <mergeCell ref="L926:M926"/>
    <mergeCell ref="N926:P926"/>
    <mergeCell ref="Q926:S926"/>
    <mergeCell ref="AD926:AD928"/>
    <mergeCell ref="AE926:AG926"/>
    <mergeCell ref="AH926:AK926"/>
    <mergeCell ref="E921:E922"/>
    <mergeCell ref="F921:K921"/>
    <mergeCell ref="L921:M921"/>
    <mergeCell ref="N921:P921"/>
    <mergeCell ref="Q921:S921"/>
    <mergeCell ref="T921:V921"/>
    <mergeCell ref="AH921:AH922"/>
    <mergeCell ref="AI921:AN921"/>
    <mergeCell ref="AO921:AP921"/>
    <mergeCell ref="AQ921:AS921"/>
    <mergeCell ref="AT921:AV921"/>
    <mergeCell ref="AW921:AY921"/>
    <mergeCell ref="F922:K922"/>
    <mergeCell ref="L922:M922"/>
    <mergeCell ref="N922:P922"/>
    <mergeCell ref="Q922:S922"/>
    <mergeCell ref="T922:V922"/>
    <mergeCell ref="AI922:AN922"/>
    <mergeCell ref="AO922:AP922"/>
    <mergeCell ref="AQ922:AS922"/>
    <mergeCell ref="AT922:AV922"/>
    <mergeCell ref="AW922:AY922"/>
    <mergeCell ref="AL918:AN918"/>
    <mergeCell ref="AO918:AP918"/>
    <mergeCell ref="AQ918:AS918"/>
    <mergeCell ref="AT918:AV918"/>
    <mergeCell ref="B919:D920"/>
    <mergeCell ref="E919:H920"/>
    <mergeCell ref="I919:K920"/>
    <mergeCell ref="L919:M920"/>
    <mergeCell ref="N919:N920"/>
    <mergeCell ref="O919:P920"/>
    <mergeCell ref="Q919:S920"/>
    <mergeCell ref="U919:V919"/>
    <mergeCell ref="AE919:AG920"/>
    <mergeCell ref="AH919:AK920"/>
    <mergeCell ref="AL919:AN920"/>
    <mergeCell ref="AO919:AP920"/>
    <mergeCell ref="AQ919:AQ920"/>
    <mergeCell ref="AR919:AS920"/>
    <mergeCell ref="AT919:AV920"/>
    <mergeCell ref="A915:X915"/>
    <mergeCell ref="AD915:BA915"/>
    <mergeCell ref="A916:D916"/>
    <mergeCell ref="E916:Q916"/>
    <mergeCell ref="R916:S916"/>
    <mergeCell ref="T916:V916"/>
    <mergeCell ref="W916:X916"/>
    <mergeCell ref="AD916:AG916"/>
    <mergeCell ref="AH916:AT916"/>
    <mergeCell ref="AU916:AV916"/>
    <mergeCell ref="AW916:AY916"/>
    <mergeCell ref="AZ916:BA916"/>
    <mergeCell ref="A917:D917"/>
    <mergeCell ref="E917:Q917"/>
    <mergeCell ref="R917:S917"/>
    <mergeCell ref="T917:V918"/>
    <mergeCell ref="W917:X919"/>
    <mergeCell ref="AD917:AG917"/>
    <mergeCell ref="AH917:AT917"/>
    <mergeCell ref="AU917:AV917"/>
    <mergeCell ref="AW917:AY918"/>
    <mergeCell ref="AZ917:BA919"/>
    <mergeCell ref="A918:A920"/>
    <mergeCell ref="B918:D918"/>
    <mergeCell ref="E918:H918"/>
    <mergeCell ref="I918:K918"/>
    <mergeCell ref="L918:M918"/>
    <mergeCell ref="N918:P918"/>
    <mergeCell ref="Q918:S918"/>
    <mergeCell ref="AD918:AD920"/>
    <mergeCell ref="AE918:AG918"/>
    <mergeCell ref="AH918:AK918"/>
    <mergeCell ref="AX911:AY911"/>
    <mergeCell ref="U912:V912"/>
    <mergeCell ref="W912:X914"/>
    <mergeCell ref="AX912:AY912"/>
    <mergeCell ref="AZ912:BA914"/>
    <mergeCell ref="E913:E914"/>
    <mergeCell ref="F913:K913"/>
    <mergeCell ref="L913:M913"/>
    <mergeCell ref="N913:P913"/>
    <mergeCell ref="Q913:S913"/>
    <mergeCell ref="T913:V913"/>
    <mergeCell ref="AH913:AH914"/>
    <mergeCell ref="AI913:AN913"/>
    <mergeCell ref="AO913:AP913"/>
    <mergeCell ref="AQ913:AS913"/>
    <mergeCell ref="AT913:AV913"/>
    <mergeCell ref="AW913:AY913"/>
    <mergeCell ref="F914:K914"/>
    <mergeCell ref="L914:M914"/>
    <mergeCell ref="N914:P914"/>
    <mergeCell ref="Q914:S914"/>
    <mergeCell ref="T914:V914"/>
    <mergeCell ref="AI914:AN914"/>
    <mergeCell ref="AO914:AP914"/>
    <mergeCell ref="AQ914:AS914"/>
    <mergeCell ref="AT914:AV914"/>
    <mergeCell ref="AW914:AY914"/>
    <mergeCell ref="AX919:AY919"/>
    <mergeCell ref="U920:V920"/>
    <mergeCell ref="W920:X922"/>
    <mergeCell ref="AX920:AY920"/>
    <mergeCell ref="AZ920:BA922"/>
    <mergeCell ref="AL910:AN910"/>
    <mergeCell ref="AO910:AP910"/>
    <mergeCell ref="AQ910:AS910"/>
    <mergeCell ref="AT910:AV910"/>
    <mergeCell ref="B911:D912"/>
    <mergeCell ref="E911:H912"/>
    <mergeCell ref="I911:K912"/>
    <mergeCell ref="L911:M912"/>
    <mergeCell ref="N911:N912"/>
    <mergeCell ref="O911:P912"/>
    <mergeCell ref="Q911:S912"/>
    <mergeCell ref="U911:V911"/>
    <mergeCell ref="AE911:AG912"/>
    <mergeCell ref="AH911:AK912"/>
    <mergeCell ref="AL911:AN912"/>
    <mergeCell ref="AO911:AP912"/>
    <mergeCell ref="AQ911:AQ912"/>
    <mergeCell ref="AR911:AS912"/>
    <mergeCell ref="AT911:AV912"/>
    <mergeCell ref="A907:X907"/>
    <mergeCell ref="AD907:BA907"/>
    <mergeCell ref="A908:D908"/>
    <mergeCell ref="E908:Q908"/>
    <mergeCell ref="R908:S908"/>
    <mergeCell ref="T908:V908"/>
    <mergeCell ref="W908:X908"/>
    <mergeCell ref="AD908:AG908"/>
    <mergeCell ref="AH908:AT908"/>
    <mergeCell ref="AU908:AV908"/>
    <mergeCell ref="AW908:AY908"/>
    <mergeCell ref="AZ908:BA908"/>
    <mergeCell ref="A909:D909"/>
    <mergeCell ref="E909:Q909"/>
    <mergeCell ref="R909:S909"/>
    <mergeCell ref="T909:V910"/>
    <mergeCell ref="W909:X911"/>
    <mergeCell ref="AD909:AG909"/>
    <mergeCell ref="AH909:AT909"/>
    <mergeCell ref="AU909:AV909"/>
    <mergeCell ref="AW909:AY910"/>
    <mergeCell ref="AZ909:BA911"/>
    <mergeCell ref="A910:A912"/>
    <mergeCell ref="B910:D910"/>
    <mergeCell ref="E910:H910"/>
    <mergeCell ref="I910:K910"/>
    <mergeCell ref="L910:M910"/>
    <mergeCell ref="N910:P910"/>
    <mergeCell ref="Q910:S910"/>
    <mergeCell ref="AD910:AD912"/>
    <mergeCell ref="AE910:AG910"/>
    <mergeCell ref="AH910:AK910"/>
    <mergeCell ref="E905:E906"/>
    <mergeCell ref="F905:K905"/>
    <mergeCell ref="L905:M905"/>
    <mergeCell ref="N905:P905"/>
    <mergeCell ref="Q905:S905"/>
    <mergeCell ref="T905:V905"/>
    <mergeCell ref="AH905:AH906"/>
    <mergeCell ref="AI905:AN905"/>
    <mergeCell ref="AO905:AP905"/>
    <mergeCell ref="AQ905:AS905"/>
    <mergeCell ref="AT905:AV905"/>
    <mergeCell ref="AW905:AY905"/>
    <mergeCell ref="F906:K906"/>
    <mergeCell ref="L906:M906"/>
    <mergeCell ref="N906:P906"/>
    <mergeCell ref="Q906:S906"/>
    <mergeCell ref="T906:V906"/>
    <mergeCell ref="AI906:AN906"/>
    <mergeCell ref="AO906:AP906"/>
    <mergeCell ref="AQ906:AS906"/>
    <mergeCell ref="AT906:AV906"/>
    <mergeCell ref="AW906:AY906"/>
    <mergeCell ref="AL902:AN902"/>
    <mergeCell ref="AO902:AP902"/>
    <mergeCell ref="AQ902:AS902"/>
    <mergeCell ref="AT902:AV902"/>
    <mergeCell ref="B903:D904"/>
    <mergeCell ref="E903:H904"/>
    <mergeCell ref="I903:K904"/>
    <mergeCell ref="L903:M904"/>
    <mergeCell ref="N903:N904"/>
    <mergeCell ref="O903:P904"/>
    <mergeCell ref="Q903:S904"/>
    <mergeCell ref="U903:V903"/>
    <mergeCell ref="AE903:AG904"/>
    <mergeCell ref="AH903:AK904"/>
    <mergeCell ref="AL903:AN904"/>
    <mergeCell ref="AO903:AP904"/>
    <mergeCell ref="AQ903:AQ904"/>
    <mergeCell ref="AR903:AS904"/>
    <mergeCell ref="AT903:AV904"/>
    <mergeCell ref="A899:X899"/>
    <mergeCell ref="AD899:BA899"/>
    <mergeCell ref="A900:D900"/>
    <mergeCell ref="E900:Q900"/>
    <mergeCell ref="R900:S900"/>
    <mergeCell ref="T900:V900"/>
    <mergeCell ref="W900:X900"/>
    <mergeCell ref="AD900:AG900"/>
    <mergeCell ref="AH900:AT900"/>
    <mergeCell ref="AU900:AV900"/>
    <mergeCell ref="AW900:AY900"/>
    <mergeCell ref="AZ900:BA900"/>
    <mergeCell ref="A901:D901"/>
    <mergeCell ref="E901:Q901"/>
    <mergeCell ref="R901:S901"/>
    <mergeCell ref="T901:V902"/>
    <mergeCell ref="W901:X903"/>
    <mergeCell ref="AD901:AG901"/>
    <mergeCell ref="AH901:AT901"/>
    <mergeCell ref="AU901:AV901"/>
    <mergeCell ref="AW901:AY902"/>
    <mergeCell ref="AZ901:BA903"/>
    <mergeCell ref="A902:A904"/>
    <mergeCell ref="B902:D902"/>
    <mergeCell ref="E902:H902"/>
    <mergeCell ref="I902:K902"/>
    <mergeCell ref="L902:M902"/>
    <mergeCell ref="N902:P902"/>
    <mergeCell ref="Q902:S902"/>
    <mergeCell ref="AD902:AD904"/>
    <mergeCell ref="AE902:AG902"/>
    <mergeCell ref="AH902:AK902"/>
    <mergeCell ref="AX895:AY895"/>
    <mergeCell ref="U896:V896"/>
    <mergeCell ref="W896:X898"/>
    <mergeCell ref="AX896:AY896"/>
    <mergeCell ref="AZ896:BA898"/>
    <mergeCell ref="E897:E898"/>
    <mergeCell ref="F897:K897"/>
    <mergeCell ref="L897:M897"/>
    <mergeCell ref="N897:P897"/>
    <mergeCell ref="Q897:S897"/>
    <mergeCell ref="T897:V897"/>
    <mergeCell ref="AH897:AH898"/>
    <mergeCell ref="AI897:AN897"/>
    <mergeCell ref="AO897:AP897"/>
    <mergeCell ref="AQ897:AS897"/>
    <mergeCell ref="AT897:AV897"/>
    <mergeCell ref="AW897:AY897"/>
    <mergeCell ref="F898:K898"/>
    <mergeCell ref="L898:M898"/>
    <mergeCell ref="N898:P898"/>
    <mergeCell ref="Q898:S898"/>
    <mergeCell ref="T898:V898"/>
    <mergeCell ref="AI898:AN898"/>
    <mergeCell ref="AO898:AP898"/>
    <mergeCell ref="AQ898:AS898"/>
    <mergeCell ref="AT898:AV898"/>
    <mergeCell ref="AW898:AY898"/>
    <mergeCell ref="AX903:AY903"/>
    <mergeCell ref="U904:V904"/>
    <mergeCell ref="W904:X906"/>
    <mergeCell ref="AX904:AY904"/>
    <mergeCell ref="AZ904:BA906"/>
    <mergeCell ref="AO894:AP894"/>
    <mergeCell ref="AQ894:AS894"/>
    <mergeCell ref="AT894:AV894"/>
    <mergeCell ref="B895:D896"/>
    <mergeCell ref="E895:H896"/>
    <mergeCell ref="I895:K896"/>
    <mergeCell ref="L895:M896"/>
    <mergeCell ref="N895:N896"/>
    <mergeCell ref="O895:P896"/>
    <mergeCell ref="Q895:S896"/>
    <mergeCell ref="U895:V895"/>
    <mergeCell ref="AE895:AG896"/>
    <mergeCell ref="AH895:AK896"/>
    <mergeCell ref="AL895:AN896"/>
    <mergeCell ref="AO895:AP896"/>
    <mergeCell ref="AQ895:AQ896"/>
    <mergeCell ref="AR895:AS896"/>
    <mergeCell ref="AT895:AV896"/>
    <mergeCell ref="AE891:BB891"/>
    <mergeCell ref="A892:D892"/>
    <mergeCell ref="E892:Q892"/>
    <mergeCell ref="R892:S892"/>
    <mergeCell ref="T892:V892"/>
    <mergeCell ref="W892:X892"/>
    <mergeCell ref="AD892:AG892"/>
    <mergeCell ref="AH892:AT892"/>
    <mergeCell ref="AU892:AV892"/>
    <mergeCell ref="AW892:AY892"/>
    <mergeCell ref="AZ892:BA892"/>
    <mergeCell ref="A893:D893"/>
    <mergeCell ref="E893:Q893"/>
    <mergeCell ref="R893:S893"/>
    <mergeCell ref="T893:V894"/>
    <mergeCell ref="W893:X895"/>
    <mergeCell ref="AD893:AG893"/>
    <mergeCell ref="AH893:AT893"/>
    <mergeCell ref="AU893:AV893"/>
    <mergeCell ref="AW893:AY894"/>
    <mergeCell ref="AZ893:BA895"/>
    <mergeCell ref="A894:A896"/>
    <mergeCell ref="B894:D894"/>
    <mergeCell ref="E894:H894"/>
    <mergeCell ref="I894:K894"/>
    <mergeCell ref="L894:M894"/>
    <mergeCell ref="N894:P894"/>
    <mergeCell ref="Q894:S894"/>
    <mergeCell ref="AD894:AD896"/>
    <mergeCell ref="AE894:AG894"/>
    <mergeCell ref="AH894:AK894"/>
    <mergeCell ref="AL894:AN894"/>
    <mergeCell ref="B887:D888"/>
    <mergeCell ref="E887:H888"/>
    <mergeCell ref="I887:K888"/>
    <mergeCell ref="L887:M888"/>
    <mergeCell ref="N887:N888"/>
    <mergeCell ref="O887:P888"/>
    <mergeCell ref="Q887:S888"/>
    <mergeCell ref="U887:V887"/>
    <mergeCell ref="AE887:AG888"/>
    <mergeCell ref="AH887:AK888"/>
    <mergeCell ref="AL887:AN888"/>
    <mergeCell ref="AO887:AP888"/>
    <mergeCell ref="AQ887:AQ888"/>
    <mergeCell ref="AR887:AS888"/>
    <mergeCell ref="AT887:AV888"/>
    <mergeCell ref="A883:X883"/>
    <mergeCell ref="AD883:BA883"/>
    <mergeCell ref="A884:D884"/>
    <mergeCell ref="E884:Q884"/>
    <mergeCell ref="R884:S884"/>
    <mergeCell ref="T884:V884"/>
    <mergeCell ref="W884:X884"/>
    <mergeCell ref="AD884:AG884"/>
    <mergeCell ref="AH884:AT884"/>
    <mergeCell ref="AU884:AV884"/>
    <mergeCell ref="AW884:AY884"/>
    <mergeCell ref="AZ884:BA884"/>
    <mergeCell ref="A885:D885"/>
    <mergeCell ref="E885:Q885"/>
    <mergeCell ref="R885:S885"/>
    <mergeCell ref="T885:V886"/>
    <mergeCell ref="W885:X887"/>
    <mergeCell ref="AD885:AG885"/>
    <mergeCell ref="AH885:AT885"/>
    <mergeCell ref="AU885:AV885"/>
    <mergeCell ref="AW885:AY886"/>
    <mergeCell ref="AZ885:BA887"/>
    <mergeCell ref="A886:A888"/>
    <mergeCell ref="B886:D886"/>
    <mergeCell ref="E886:H886"/>
    <mergeCell ref="I886:K886"/>
    <mergeCell ref="L886:M886"/>
    <mergeCell ref="N886:P886"/>
    <mergeCell ref="Q886:S886"/>
    <mergeCell ref="AD886:AD888"/>
    <mergeCell ref="AE886:AG886"/>
    <mergeCell ref="AH886:AK886"/>
    <mergeCell ref="L881:M881"/>
    <mergeCell ref="N881:P881"/>
    <mergeCell ref="Q881:S881"/>
    <mergeCell ref="T881:V881"/>
    <mergeCell ref="AH881:AH882"/>
    <mergeCell ref="AI881:AN881"/>
    <mergeCell ref="AO881:AP881"/>
    <mergeCell ref="AQ881:AS881"/>
    <mergeCell ref="AT881:AV881"/>
    <mergeCell ref="AW881:AY881"/>
    <mergeCell ref="F882:K882"/>
    <mergeCell ref="L882:M882"/>
    <mergeCell ref="N882:P882"/>
    <mergeCell ref="Q882:S882"/>
    <mergeCell ref="T882:V882"/>
    <mergeCell ref="AI882:AN882"/>
    <mergeCell ref="AO882:AP882"/>
    <mergeCell ref="AQ882:AS882"/>
    <mergeCell ref="AT882:AV882"/>
    <mergeCell ref="AW882:AY882"/>
    <mergeCell ref="AX887:AY887"/>
    <mergeCell ref="U888:V888"/>
    <mergeCell ref="W888:X890"/>
    <mergeCell ref="AX888:AY888"/>
    <mergeCell ref="AZ888:BA890"/>
    <mergeCell ref="E889:E890"/>
    <mergeCell ref="F889:K889"/>
    <mergeCell ref="L889:M889"/>
    <mergeCell ref="N889:P889"/>
    <mergeCell ref="Q889:S889"/>
    <mergeCell ref="T889:V889"/>
    <mergeCell ref="AH889:AH890"/>
    <mergeCell ref="AI889:AN889"/>
    <mergeCell ref="AO889:AP889"/>
    <mergeCell ref="AQ889:AS889"/>
    <mergeCell ref="AT889:AV889"/>
    <mergeCell ref="AW889:AY889"/>
    <mergeCell ref="F890:K890"/>
    <mergeCell ref="L890:M890"/>
    <mergeCell ref="N890:P890"/>
    <mergeCell ref="Q890:S890"/>
    <mergeCell ref="T890:V890"/>
    <mergeCell ref="AI890:AN890"/>
    <mergeCell ref="AO890:AP890"/>
    <mergeCell ref="AQ890:AS890"/>
    <mergeCell ref="AT890:AV890"/>
    <mergeCell ref="AW890:AY890"/>
    <mergeCell ref="Y851:Y890"/>
    <mergeCell ref="AL886:AN886"/>
    <mergeCell ref="AO886:AP886"/>
    <mergeCell ref="AQ886:AS886"/>
    <mergeCell ref="AT886:AV886"/>
    <mergeCell ref="AX879:AY879"/>
    <mergeCell ref="U880:V880"/>
    <mergeCell ref="W880:X882"/>
    <mergeCell ref="AX880:AY880"/>
    <mergeCell ref="AZ880:BA882"/>
    <mergeCell ref="E881:E882"/>
    <mergeCell ref="F881:K881"/>
    <mergeCell ref="AL878:AN878"/>
    <mergeCell ref="AO878:AP878"/>
    <mergeCell ref="AQ878:AS878"/>
    <mergeCell ref="AT878:AV878"/>
    <mergeCell ref="E873:E874"/>
    <mergeCell ref="B879:D880"/>
    <mergeCell ref="E879:H880"/>
    <mergeCell ref="I879:K880"/>
    <mergeCell ref="L879:M880"/>
    <mergeCell ref="N879:N880"/>
    <mergeCell ref="O879:P880"/>
    <mergeCell ref="Q879:S880"/>
    <mergeCell ref="U879:V879"/>
    <mergeCell ref="AE879:AG880"/>
    <mergeCell ref="AH879:AK880"/>
    <mergeCell ref="AL879:AN880"/>
    <mergeCell ref="AO879:AP880"/>
    <mergeCell ref="AQ879:AQ880"/>
    <mergeCell ref="AR879:AS880"/>
    <mergeCell ref="AT879:AV880"/>
    <mergeCell ref="A875:X875"/>
    <mergeCell ref="AD875:BA875"/>
    <mergeCell ref="A876:D876"/>
    <mergeCell ref="E876:Q876"/>
    <mergeCell ref="R876:S876"/>
    <mergeCell ref="T876:V876"/>
    <mergeCell ref="W876:X876"/>
    <mergeCell ref="AD876:AG876"/>
    <mergeCell ref="AH876:AT876"/>
    <mergeCell ref="AU876:AV876"/>
    <mergeCell ref="AW876:AY876"/>
    <mergeCell ref="AZ876:BA876"/>
    <mergeCell ref="A877:D877"/>
    <mergeCell ref="E877:Q877"/>
    <mergeCell ref="R877:S877"/>
    <mergeCell ref="T877:V878"/>
    <mergeCell ref="W877:X879"/>
    <mergeCell ref="AD877:AG877"/>
    <mergeCell ref="AH877:AT877"/>
    <mergeCell ref="AU877:AV877"/>
    <mergeCell ref="AW877:AY878"/>
    <mergeCell ref="AZ877:BA879"/>
    <mergeCell ref="A878:A880"/>
    <mergeCell ref="B878:D878"/>
    <mergeCell ref="E878:H878"/>
    <mergeCell ref="I878:K878"/>
    <mergeCell ref="L878:M878"/>
    <mergeCell ref="N878:P878"/>
    <mergeCell ref="Q878:S878"/>
    <mergeCell ref="AD878:AD880"/>
    <mergeCell ref="AE878:AG878"/>
    <mergeCell ref="AH878:AK878"/>
    <mergeCell ref="F873:K873"/>
    <mergeCell ref="L873:M873"/>
    <mergeCell ref="N873:P873"/>
    <mergeCell ref="Q873:S873"/>
    <mergeCell ref="T873:V873"/>
    <mergeCell ref="AH873:AH874"/>
    <mergeCell ref="AI873:AN873"/>
    <mergeCell ref="AO873:AP873"/>
    <mergeCell ref="AQ873:AS873"/>
    <mergeCell ref="AT873:AV873"/>
    <mergeCell ref="AW873:AY873"/>
    <mergeCell ref="F874:K874"/>
    <mergeCell ref="L874:M874"/>
    <mergeCell ref="N874:P874"/>
    <mergeCell ref="Q874:S874"/>
    <mergeCell ref="T874:V874"/>
    <mergeCell ref="AI874:AN874"/>
    <mergeCell ref="AO874:AP874"/>
    <mergeCell ref="AQ874:AS874"/>
    <mergeCell ref="AT874:AV874"/>
    <mergeCell ref="AW874:AY874"/>
    <mergeCell ref="AL870:AN870"/>
    <mergeCell ref="AO870:AP870"/>
    <mergeCell ref="AQ870:AS870"/>
    <mergeCell ref="AT870:AV870"/>
    <mergeCell ref="B871:D872"/>
    <mergeCell ref="E871:H872"/>
    <mergeCell ref="I871:K872"/>
    <mergeCell ref="L871:M872"/>
    <mergeCell ref="N871:N872"/>
    <mergeCell ref="O871:P872"/>
    <mergeCell ref="Q871:S872"/>
    <mergeCell ref="U871:V871"/>
    <mergeCell ref="AE871:AG872"/>
    <mergeCell ref="AH871:AK872"/>
    <mergeCell ref="AL871:AN872"/>
    <mergeCell ref="AO871:AP872"/>
    <mergeCell ref="AQ871:AQ872"/>
    <mergeCell ref="AR871:AS872"/>
    <mergeCell ref="AT871:AV872"/>
    <mergeCell ref="A867:X867"/>
    <mergeCell ref="AD867:BA867"/>
    <mergeCell ref="A868:D868"/>
    <mergeCell ref="E868:Q868"/>
    <mergeCell ref="R868:S868"/>
    <mergeCell ref="T868:V868"/>
    <mergeCell ref="W868:X868"/>
    <mergeCell ref="AD868:AG868"/>
    <mergeCell ref="AH868:AT868"/>
    <mergeCell ref="AU868:AV868"/>
    <mergeCell ref="AW868:AY868"/>
    <mergeCell ref="AZ868:BA868"/>
    <mergeCell ref="A869:D869"/>
    <mergeCell ref="E869:Q869"/>
    <mergeCell ref="R869:S869"/>
    <mergeCell ref="T869:V870"/>
    <mergeCell ref="W869:X871"/>
    <mergeCell ref="AD869:AG869"/>
    <mergeCell ref="AH869:AT869"/>
    <mergeCell ref="AU869:AV869"/>
    <mergeCell ref="AW869:AY870"/>
    <mergeCell ref="AZ869:BA871"/>
    <mergeCell ref="A870:A872"/>
    <mergeCell ref="B870:D870"/>
    <mergeCell ref="E870:H870"/>
    <mergeCell ref="I870:K870"/>
    <mergeCell ref="L870:M870"/>
    <mergeCell ref="N870:P870"/>
    <mergeCell ref="Q870:S870"/>
    <mergeCell ref="AD870:AD872"/>
    <mergeCell ref="AE870:AG870"/>
    <mergeCell ref="AH870:AK870"/>
    <mergeCell ref="AX863:AY863"/>
    <mergeCell ref="U864:V864"/>
    <mergeCell ref="W864:X866"/>
    <mergeCell ref="AX864:AY864"/>
    <mergeCell ref="AZ864:BA866"/>
    <mergeCell ref="E865:E866"/>
    <mergeCell ref="F865:K865"/>
    <mergeCell ref="L865:M865"/>
    <mergeCell ref="N865:P865"/>
    <mergeCell ref="Q865:S865"/>
    <mergeCell ref="T865:V865"/>
    <mergeCell ref="AH865:AH866"/>
    <mergeCell ref="AI865:AN865"/>
    <mergeCell ref="AO865:AP865"/>
    <mergeCell ref="AQ865:AS865"/>
    <mergeCell ref="AT865:AV865"/>
    <mergeCell ref="AW865:AY865"/>
    <mergeCell ref="F866:K866"/>
    <mergeCell ref="L866:M866"/>
    <mergeCell ref="N866:P866"/>
    <mergeCell ref="Q866:S866"/>
    <mergeCell ref="T866:V866"/>
    <mergeCell ref="AI866:AN866"/>
    <mergeCell ref="AO866:AP866"/>
    <mergeCell ref="AQ866:AS866"/>
    <mergeCell ref="AT866:AV866"/>
    <mergeCell ref="AW866:AY866"/>
    <mergeCell ref="AX871:AY871"/>
    <mergeCell ref="U872:V872"/>
    <mergeCell ref="W872:X874"/>
    <mergeCell ref="AX872:AY872"/>
    <mergeCell ref="AZ872:BA874"/>
    <mergeCell ref="AL862:AN862"/>
    <mergeCell ref="AO862:AP862"/>
    <mergeCell ref="AQ862:AS862"/>
    <mergeCell ref="AT862:AV862"/>
    <mergeCell ref="B863:D864"/>
    <mergeCell ref="E863:H864"/>
    <mergeCell ref="I863:K864"/>
    <mergeCell ref="L863:M864"/>
    <mergeCell ref="N863:N864"/>
    <mergeCell ref="O863:P864"/>
    <mergeCell ref="Q863:S864"/>
    <mergeCell ref="U863:V863"/>
    <mergeCell ref="AE863:AG864"/>
    <mergeCell ref="AH863:AK864"/>
    <mergeCell ref="AL863:AN864"/>
    <mergeCell ref="AO863:AP864"/>
    <mergeCell ref="AQ863:AQ864"/>
    <mergeCell ref="AR863:AS864"/>
    <mergeCell ref="AT863:AV864"/>
    <mergeCell ref="A859:X859"/>
    <mergeCell ref="AD859:BA859"/>
    <mergeCell ref="A860:D860"/>
    <mergeCell ref="E860:Q860"/>
    <mergeCell ref="R860:S860"/>
    <mergeCell ref="T860:V860"/>
    <mergeCell ref="W860:X860"/>
    <mergeCell ref="AD860:AG860"/>
    <mergeCell ref="AH860:AT860"/>
    <mergeCell ref="AU860:AV860"/>
    <mergeCell ref="AW860:AY860"/>
    <mergeCell ref="AZ860:BA860"/>
    <mergeCell ref="A861:D861"/>
    <mergeCell ref="E861:Q861"/>
    <mergeCell ref="R861:S861"/>
    <mergeCell ref="T861:V862"/>
    <mergeCell ref="W861:X863"/>
    <mergeCell ref="AD861:AG861"/>
    <mergeCell ref="AH861:AT861"/>
    <mergeCell ref="AU861:AV861"/>
    <mergeCell ref="AW861:AY862"/>
    <mergeCell ref="AZ861:BA863"/>
    <mergeCell ref="A862:A864"/>
    <mergeCell ref="B862:D862"/>
    <mergeCell ref="E862:H862"/>
    <mergeCell ref="I862:K862"/>
    <mergeCell ref="L862:M862"/>
    <mergeCell ref="N862:P862"/>
    <mergeCell ref="Q862:S862"/>
    <mergeCell ref="AD862:AD864"/>
    <mergeCell ref="AE862:AG862"/>
    <mergeCell ref="AH862:AK862"/>
    <mergeCell ref="AX855:AY855"/>
    <mergeCell ref="U856:V856"/>
    <mergeCell ref="W856:X858"/>
    <mergeCell ref="AX856:AY856"/>
    <mergeCell ref="AZ856:BA858"/>
    <mergeCell ref="E857:E858"/>
    <mergeCell ref="F857:K857"/>
    <mergeCell ref="L857:M857"/>
    <mergeCell ref="N857:P857"/>
    <mergeCell ref="Q857:S857"/>
    <mergeCell ref="T857:V857"/>
    <mergeCell ref="AH857:AH858"/>
    <mergeCell ref="AI857:AN857"/>
    <mergeCell ref="AO857:AP857"/>
    <mergeCell ref="AQ857:AS857"/>
    <mergeCell ref="AT857:AV857"/>
    <mergeCell ref="AW857:AY857"/>
    <mergeCell ref="F858:K858"/>
    <mergeCell ref="L858:M858"/>
    <mergeCell ref="N858:P858"/>
    <mergeCell ref="Q858:S858"/>
    <mergeCell ref="T858:V858"/>
    <mergeCell ref="AI858:AN858"/>
    <mergeCell ref="AO858:AP858"/>
    <mergeCell ref="AQ858:AS858"/>
    <mergeCell ref="AT858:AV858"/>
    <mergeCell ref="AW858:AY858"/>
    <mergeCell ref="AO854:AP854"/>
    <mergeCell ref="AQ854:AS854"/>
    <mergeCell ref="AT854:AV854"/>
    <mergeCell ref="B855:D856"/>
    <mergeCell ref="E855:H856"/>
    <mergeCell ref="I855:K856"/>
    <mergeCell ref="L855:M856"/>
    <mergeCell ref="N855:N856"/>
    <mergeCell ref="O855:P856"/>
    <mergeCell ref="Q855:S856"/>
    <mergeCell ref="U855:V855"/>
    <mergeCell ref="AE855:AG856"/>
    <mergeCell ref="AH855:AK856"/>
    <mergeCell ref="AL855:AN856"/>
    <mergeCell ref="AO855:AP856"/>
    <mergeCell ref="AQ855:AQ856"/>
    <mergeCell ref="AR855:AS856"/>
    <mergeCell ref="AT855:AV856"/>
    <mergeCell ref="AE851:BB851"/>
    <mergeCell ref="A852:D852"/>
    <mergeCell ref="E852:Q852"/>
    <mergeCell ref="R852:S852"/>
    <mergeCell ref="T852:V852"/>
    <mergeCell ref="W852:X852"/>
    <mergeCell ref="AD852:AG852"/>
    <mergeCell ref="AH852:AT852"/>
    <mergeCell ref="AU852:AV852"/>
    <mergeCell ref="AW852:AY852"/>
    <mergeCell ref="AZ852:BA852"/>
    <mergeCell ref="A853:D853"/>
    <mergeCell ref="E853:Q853"/>
    <mergeCell ref="R853:S853"/>
    <mergeCell ref="T853:V854"/>
    <mergeCell ref="W853:X855"/>
    <mergeCell ref="AD853:AG853"/>
    <mergeCell ref="AH853:AT853"/>
    <mergeCell ref="AU853:AV853"/>
    <mergeCell ref="AW853:AY854"/>
    <mergeCell ref="AZ853:BA855"/>
    <mergeCell ref="A854:A856"/>
    <mergeCell ref="B854:D854"/>
    <mergeCell ref="E854:H854"/>
    <mergeCell ref="I854:K854"/>
    <mergeCell ref="L854:M854"/>
    <mergeCell ref="N854:P854"/>
    <mergeCell ref="Q854:S854"/>
    <mergeCell ref="AD854:AD856"/>
    <mergeCell ref="AE854:AG854"/>
    <mergeCell ref="AH854:AK854"/>
    <mergeCell ref="AL854:AN854"/>
    <mergeCell ref="AX847:AY847"/>
    <mergeCell ref="U848:V848"/>
    <mergeCell ref="W848:X850"/>
    <mergeCell ref="AX848:AY848"/>
    <mergeCell ref="AZ848:BA850"/>
    <mergeCell ref="E849:E850"/>
    <mergeCell ref="F849:K849"/>
    <mergeCell ref="L849:M849"/>
    <mergeCell ref="N849:P849"/>
    <mergeCell ref="Q849:S849"/>
    <mergeCell ref="T849:V849"/>
    <mergeCell ref="AH849:AH850"/>
    <mergeCell ref="AI849:AN849"/>
    <mergeCell ref="AO849:AP849"/>
    <mergeCell ref="AQ849:AS849"/>
    <mergeCell ref="AT849:AV849"/>
    <mergeCell ref="AW849:AY849"/>
    <mergeCell ref="F850:K850"/>
    <mergeCell ref="L850:M850"/>
    <mergeCell ref="N850:P850"/>
    <mergeCell ref="Q850:S850"/>
    <mergeCell ref="T850:V850"/>
    <mergeCell ref="AI850:AN850"/>
    <mergeCell ref="AO850:AP850"/>
    <mergeCell ref="AQ850:AS850"/>
    <mergeCell ref="AT850:AV850"/>
    <mergeCell ref="AW850:AY850"/>
    <mergeCell ref="Y811:Y850"/>
    <mergeCell ref="AL846:AN846"/>
    <mergeCell ref="AO846:AP846"/>
    <mergeCell ref="AQ846:AS846"/>
    <mergeCell ref="AT846:AV846"/>
    <mergeCell ref="B847:D848"/>
    <mergeCell ref="E847:H848"/>
    <mergeCell ref="I847:K848"/>
    <mergeCell ref="L847:M848"/>
    <mergeCell ref="N847:N848"/>
    <mergeCell ref="O847:P848"/>
    <mergeCell ref="Q847:S848"/>
    <mergeCell ref="U847:V847"/>
    <mergeCell ref="AE847:AG848"/>
    <mergeCell ref="AH847:AK848"/>
    <mergeCell ref="AL847:AN848"/>
    <mergeCell ref="AO847:AP848"/>
    <mergeCell ref="AQ847:AQ848"/>
    <mergeCell ref="AR847:AS848"/>
    <mergeCell ref="AT847:AV848"/>
    <mergeCell ref="A843:X843"/>
    <mergeCell ref="AD843:BA843"/>
    <mergeCell ref="A844:D844"/>
    <mergeCell ref="E844:Q844"/>
    <mergeCell ref="R844:S844"/>
    <mergeCell ref="T844:V844"/>
    <mergeCell ref="W844:X844"/>
    <mergeCell ref="AD844:AG844"/>
    <mergeCell ref="AH844:AT844"/>
    <mergeCell ref="AU844:AV844"/>
    <mergeCell ref="AW844:AY844"/>
    <mergeCell ref="AZ844:BA844"/>
    <mergeCell ref="A845:D845"/>
    <mergeCell ref="E845:Q845"/>
    <mergeCell ref="R845:S845"/>
    <mergeCell ref="T845:V846"/>
    <mergeCell ref="W845:X847"/>
    <mergeCell ref="AD845:AG845"/>
    <mergeCell ref="AH845:AT845"/>
    <mergeCell ref="AU845:AV845"/>
    <mergeCell ref="AW845:AY846"/>
    <mergeCell ref="AZ845:BA847"/>
    <mergeCell ref="A846:A848"/>
    <mergeCell ref="B846:D846"/>
    <mergeCell ref="E846:H846"/>
    <mergeCell ref="I846:K846"/>
    <mergeCell ref="L846:M846"/>
    <mergeCell ref="N846:P846"/>
    <mergeCell ref="Q846:S846"/>
    <mergeCell ref="AD846:AD848"/>
    <mergeCell ref="AE846:AG846"/>
    <mergeCell ref="AH846:AK846"/>
    <mergeCell ref="E841:E842"/>
    <mergeCell ref="F841:K841"/>
    <mergeCell ref="L841:M841"/>
    <mergeCell ref="N841:P841"/>
    <mergeCell ref="Q841:S841"/>
    <mergeCell ref="T841:V841"/>
    <mergeCell ref="AH841:AH842"/>
    <mergeCell ref="AI841:AN841"/>
    <mergeCell ref="AO841:AP841"/>
    <mergeCell ref="AQ841:AS841"/>
    <mergeCell ref="AT841:AV841"/>
    <mergeCell ref="AW841:AY841"/>
    <mergeCell ref="F842:K842"/>
    <mergeCell ref="L842:M842"/>
    <mergeCell ref="N842:P842"/>
    <mergeCell ref="Q842:S842"/>
    <mergeCell ref="T842:V842"/>
    <mergeCell ref="AI842:AN842"/>
    <mergeCell ref="AO842:AP842"/>
    <mergeCell ref="AQ842:AS842"/>
    <mergeCell ref="AT842:AV842"/>
    <mergeCell ref="AW842:AY842"/>
    <mergeCell ref="AL838:AN838"/>
    <mergeCell ref="AO838:AP838"/>
    <mergeCell ref="AQ838:AS838"/>
    <mergeCell ref="AT838:AV838"/>
    <mergeCell ref="B839:D840"/>
    <mergeCell ref="E839:H840"/>
    <mergeCell ref="I839:K840"/>
    <mergeCell ref="L839:M840"/>
    <mergeCell ref="N839:N840"/>
    <mergeCell ref="O839:P840"/>
    <mergeCell ref="Q839:S840"/>
    <mergeCell ref="U839:V839"/>
    <mergeCell ref="AE839:AG840"/>
    <mergeCell ref="AH839:AK840"/>
    <mergeCell ref="AL839:AN840"/>
    <mergeCell ref="AO839:AP840"/>
    <mergeCell ref="AQ839:AQ840"/>
    <mergeCell ref="AR839:AS840"/>
    <mergeCell ref="AT839:AV840"/>
    <mergeCell ref="A835:X835"/>
    <mergeCell ref="AD835:BA835"/>
    <mergeCell ref="A836:D836"/>
    <mergeCell ref="E836:Q836"/>
    <mergeCell ref="R836:S836"/>
    <mergeCell ref="T836:V836"/>
    <mergeCell ref="W836:X836"/>
    <mergeCell ref="AD836:AG836"/>
    <mergeCell ref="AH836:AT836"/>
    <mergeCell ref="AU836:AV836"/>
    <mergeCell ref="AW836:AY836"/>
    <mergeCell ref="AZ836:BA836"/>
    <mergeCell ref="A837:D837"/>
    <mergeCell ref="E837:Q837"/>
    <mergeCell ref="R837:S837"/>
    <mergeCell ref="T837:V838"/>
    <mergeCell ref="W837:X839"/>
    <mergeCell ref="AD837:AG837"/>
    <mergeCell ref="AH837:AT837"/>
    <mergeCell ref="AU837:AV837"/>
    <mergeCell ref="AW837:AY838"/>
    <mergeCell ref="AZ837:BA839"/>
    <mergeCell ref="A838:A840"/>
    <mergeCell ref="B838:D838"/>
    <mergeCell ref="E838:H838"/>
    <mergeCell ref="I838:K838"/>
    <mergeCell ref="L838:M838"/>
    <mergeCell ref="N838:P838"/>
    <mergeCell ref="Q838:S838"/>
    <mergeCell ref="AD838:AD840"/>
    <mergeCell ref="AE838:AG838"/>
    <mergeCell ref="AH838:AK838"/>
    <mergeCell ref="AX831:AY831"/>
    <mergeCell ref="U832:V832"/>
    <mergeCell ref="W832:X834"/>
    <mergeCell ref="AX832:AY832"/>
    <mergeCell ref="AZ832:BA834"/>
    <mergeCell ref="E833:E834"/>
    <mergeCell ref="F833:K833"/>
    <mergeCell ref="L833:M833"/>
    <mergeCell ref="N833:P833"/>
    <mergeCell ref="Q833:S833"/>
    <mergeCell ref="T833:V833"/>
    <mergeCell ref="AH833:AH834"/>
    <mergeCell ref="AI833:AN833"/>
    <mergeCell ref="AO833:AP833"/>
    <mergeCell ref="AQ833:AS833"/>
    <mergeCell ref="AT833:AV833"/>
    <mergeCell ref="AW833:AY833"/>
    <mergeCell ref="F834:K834"/>
    <mergeCell ref="L834:M834"/>
    <mergeCell ref="N834:P834"/>
    <mergeCell ref="Q834:S834"/>
    <mergeCell ref="T834:V834"/>
    <mergeCell ref="AI834:AN834"/>
    <mergeCell ref="AO834:AP834"/>
    <mergeCell ref="AQ834:AS834"/>
    <mergeCell ref="AT834:AV834"/>
    <mergeCell ref="AW834:AY834"/>
    <mergeCell ref="AX839:AY839"/>
    <mergeCell ref="U840:V840"/>
    <mergeCell ref="W840:X842"/>
    <mergeCell ref="AX840:AY840"/>
    <mergeCell ref="AZ840:BA842"/>
    <mergeCell ref="AL830:AN830"/>
    <mergeCell ref="AO830:AP830"/>
    <mergeCell ref="AQ830:AS830"/>
    <mergeCell ref="AT830:AV830"/>
    <mergeCell ref="B831:D832"/>
    <mergeCell ref="E831:H832"/>
    <mergeCell ref="I831:K832"/>
    <mergeCell ref="L831:M832"/>
    <mergeCell ref="N831:N832"/>
    <mergeCell ref="O831:P832"/>
    <mergeCell ref="Q831:S832"/>
    <mergeCell ref="U831:V831"/>
    <mergeCell ref="AE831:AG832"/>
    <mergeCell ref="AH831:AK832"/>
    <mergeCell ref="AL831:AN832"/>
    <mergeCell ref="AO831:AP832"/>
    <mergeCell ref="AQ831:AQ832"/>
    <mergeCell ref="AR831:AS832"/>
    <mergeCell ref="AT831:AV832"/>
    <mergeCell ref="A827:X827"/>
    <mergeCell ref="AD827:BA827"/>
    <mergeCell ref="A828:D828"/>
    <mergeCell ref="E828:Q828"/>
    <mergeCell ref="R828:S828"/>
    <mergeCell ref="T828:V828"/>
    <mergeCell ref="W828:X828"/>
    <mergeCell ref="AD828:AG828"/>
    <mergeCell ref="AH828:AT828"/>
    <mergeCell ref="AU828:AV828"/>
    <mergeCell ref="AW828:AY828"/>
    <mergeCell ref="AZ828:BA828"/>
    <mergeCell ref="A829:D829"/>
    <mergeCell ref="E829:Q829"/>
    <mergeCell ref="R829:S829"/>
    <mergeCell ref="T829:V830"/>
    <mergeCell ref="W829:X831"/>
    <mergeCell ref="AD829:AG829"/>
    <mergeCell ref="AH829:AT829"/>
    <mergeCell ref="AU829:AV829"/>
    <mergeCell ref="AW829:AY830"/>
    <mergeCell ref="AZ829:BA831"/>
    <mergeCell ref="A830:A832"/>
    <mergeCell ref="B830:D830"/>
    <mergeCell ref="E830:H830"/>
    <mergeCell ref="I830:K830"/>
    <mergeCell ref="L830:M830"/>
    <mergeCell ref="N830:P830"/>
    <mergeCell ref="Q830:S830"/>
    <mergeCell ref="AD830:AD832"/>
    <mergeCell ref="AE830:AG830"/>
    <mergeCell ref="AH830:AK830"/>
    <mergeCell ref="E825:E826"/>
    <mergeCell ref="F825:K825"/>
    <mergeCell ref="L825:M825"/>
    <mergeCell ref="N825:P825"/>
    <mergeCell ref="Q825:S825"/>
    <mergeCell ref="T825:V825"/>
    <mergeCell ref="AH825:AH826"/>
    <mergeCell ref="AI825:AN825"/>
    <mergeCell ref="AO825:AP825"/>
    <mergeCell ref="AQ825:AS825"/>
    <mergeCell ref="AT825:AV825"/>
    <mergeCell ref="AW825:AY825"/>
    <mergeCell ref="F826:K826"/>
    <mergeCell ref="L826:M826"/>
    <mergeCell ref="N826:P826"/>
    <mergeCell ref="Q826:S826"/>
    <mergeCell ref="T826:V826"/>
    <mergeCell ref="AI826:AN826"/>
    <mergeCell ref="AO826:AP826"/>
    <mergeCell ref="AQ826:AS826"/>
    <mergeCell ref="AT826:AV826"/>
    <mergeCell ref="AW826:AY826"/>
    <mergeCell ref="AL822:AN822"/>
    <mergeCell ref="AO822:AP822"/>
    <mergeCell ref="AQ822:AS822"/>
    <mergeCell ref="AT822:AV822"/>
    <mergeCell ref="B823:D824"/>
    <mergeCell ref="E823:H824"/>
    <mergeCell ref="I823:K824"/>
    <mergeCell ref="L823:M824"/>
    <mergeCell ref="N823:N824"/>
    <mergeCell ref="O823:P824"/>
    <mergeCell ref="Q823:S824"/>
    <mergeCell ref="U823:V823"/>
    <mergeCell ref="AE823:AG824"/>
    <mergeCell ref="AH823:AK824"/>
    <mergeCell ref="AL823:AN824"/>
    <mergeCell ref="AO823:AP824"/>
    <mergeCell ref="AQ823:AQ824"/>
    <mergeCell ref="AR823:AS824"/>
    <mergeCell ref="AT823:AV824"/>
    <mergeCell ref="A819:X819"/>
    <mergeCell ref="AD819:BA819"/>
    <mergeCell ref="A820:D820"/>
    <mergeCell ref="E820:Q820"/>
    <mergeCell ref="R820:S820"/>
    <mergeCell ref="T820:V820"/>
    <mergeCell ref="W820:X820"/>
    <mergeCell ref="AD820:AG820"/>
    <mergeCell ref="AH820:AT820"/>
    <mergeCell ref="AU820:AV820"/>
    <mergeCell ref="AW820:AY820"/>
    <mergeCell ref="AZ820:BA820"/>
    <mergeCell ref="A821:D821"/>
    <mergeCell ref="E821:Q821"/>
    <mergeCell ref="R821:S821"/>
    <mergeCell ref="T821:V822"/>
    <mergeCell ref="W821:X823"/>
    <mergeCell ref="AD821:AG821"/>
    <mergeCell ref="AH821:AT821"/>
    <mergeCell ref="AU821:AV821"/>
    <mergeCell ref="AW821:AY822"/>
    <mergeCell ref="AZ821:BA823"/>
    <mergeCell ref="A822:A824"/>
    <mergeCell ref="B822:D822"/>
    <mergeCell ref="E822:H822"/>
    <mergeCell ref="I822:K822"/>
    <mergeCell ref="L822:M822"/>
    <mergeCell ref="N822:P822"/>
    <mergeCell ref="Q822:S822"/>
    <mergeCell ref="AD822:AD824"/>
    <mergeCell ref="AE822:AG822"/>
    <mergeCell ref="AH822:AK822"/>
    <mergeCell ref="AX815:AY815"/>
    <mergeCell ref="U816:V816"/>
    <mergeCell ref="W816:X818"/>
    <mergeCell ref="AX816:AY816"/>
    <mergeCell ref="AZ816:BA818"/>
    <mergeCell ref="E817:E818"/>
    <mergeCell ref="F817:K817"/>
    <mergeCell ref="L817:M817"/>
    <mergeCell ref="N817:P817"/>
    <mergeCell ref="Q817:S817"/>
    <mergeCell ref="T817:V817"/>
    <mergeCell ref="AH817:AH818"/>
    <mergeCell ref="AI817:AN817"/>
    <mergeCell ref="AO817:AP817"/>
    <mergeCell ref="AQ817:AS817"/>
    <mergeCell ref="AT817:AV817"/>
    <mergeCell ref="AW817:AY817"/>
    <mergeCell ref="F818:K818"/>
    <mergeCell ref="L818:M818"/>
    <mergeCell ref="N818:P818"/>
    <mergeCell ref="Q818:S818"/>
    <mergeCell ref="T818:V818"/>
    <mergeCell ref="AI818:AN818"/>
    <mergeCell ref="AO818:AP818"/>
    <mergeCell ref="AQ818:AS818"/>
    <mergeCell ref="AT818:AV818"/>
    <mergeCell ref="AW818:AY818"/>
    <mergeCell ref="AX823:AY823"/>
    <mergeCell ref="U824:V824"/>
    <mergeCell ref="W824:X826"/>
    <mergeCell ref="AX824:AY824"/>
    <mergeCell ref="AZ824:BA826"/>
    <mergeCell ref="AO814:AP814"/>
    <mergeCell ref="AQ814:AS814"/>
    <mergeCell ref="AT814:AV814"/>
    <mergeCell ref="B815:D816"/>
    <mergeCell ref="E815:H816"/>
    <mergeCell ref="I815:K816"/>
    <mergeCell ref="L815:M816"/>
    <mergeCell ref="N815:N816"/>
    <mergeCell ref="O815:P816"/>
    <mergeCell ref="Q815:S816"/>
    <mergeCell ref="U815:V815"/>
    <mergeCell ref="AE815:AG816"/>
    <mergeCell ref="AH815:AK816"/>
    <mergeCell ref="AL815:AN816"/>
    <mergeCell ref="AO815:AP816"/>
    <mergeCell ref="AQ815:AQ816"/>
    <mergeCell ref="AR815:AS816"/>
    <mergeCell ref="AT815:AV816"/>
    <mergeCell ref="AE811:BB811"/>
    <mergeCell ref="A812:D812"/>
    <mergeCell ref="E812:Q812"/>
    <mergeCell ref="R812:S812"/>
    <mergeCell ref="T812:V812"/>
    <mergeCell ref="W812:X812"/>
    <mergeCell ref="AD812:AG812"/>
    <mergeCell ref="AH812:AT812"/>
    <mergeCell ref="AU812:AV812"/>
    <mergeCell ref="AW812:AY812"/>
    <mergeCell ref="AZ812:BA812"/>
    <mergeCell ref="A813:D813"/>
    <mergeCell ref="E813:Q813"/>
    <mergeCell ref="R813:S813"/>
    <mergeCell ref="T813:V814"/>
    <mergeCell ref="W813:X815"/>
    <mergeCell ref="AD813:AG813"/>
    <mergeCell ref="AH813:AT813"/>
    <mergeCell ref="AU813:AV813"/>
    <mergeCell ref="AW813:AY814"/>
    <mergeCell ref="AZ813:BA815"/>
    <mergeCell ref="A814:A816"/>
    <mergeCell ref="B814:D814"/>
    <mergeCell ref="E814:H814"/>
    <mergeCell ref="I814:K814"/>
    <mergeCell ref="L814:M814"/>
    <mergeCell ref="N814:P814"/>
    <mergeCell ref="Q814:S814"/>
    <mergeCell ref="AD814:AD816"/>
    <mergeCell ref="AE814:AG814"/>
    <mergeCell ref="AH814:AK814"/>
    <mergeCell ref="AL814:AN814"/>
    <mergeCell ref="B807:D808"/>
    <mergeCell ref="E807:H808"/>
    <mergeCell ref="I807:K808"/>
    <mergeCell ref="L807:M808"/>
    <mergeCell ref="N807:N808"/>
    <mergeCell ref="O807:P808"/>
    <mergeCell ref="Q807:S808"/>
    <mergeCell ref="U807:V807"/>
    <mergeCell ref="AE807:AG808"/>
    <mergeCell ref="AH807:AK808"/>
    <mergeCell ref="AL807:AN808"/>
    <mergeCell ref="AO807:AP808"/>
    <mergeCell ref="AQ807:AQ808"/>
    <mergeCell ref="AR807:AS808"/>
    <mergeCell ref="AT807:AV808"/>
    <mergeCell ref="A803:X803"/>
    <mergeCell ref="AD803:BA803"/>
    <mergeCell ref="A804:D804"/>
    <mergeCell ref="E804:Q804"/>
    <mergeCell ref="R804:S804"/>
    <mergeCell ref="T804:V804"/>
    <mergeCell ref="W804:X804"/>
    <mergeCell ref="AD804:AG804"/>
    <mergeCell ref="AH804:AT804"/>
    <mergeCell ref="AU804:AV804"/>
    <mergeCell ref="AW804:AY804"/>
    <mergeCell ref="AZ804:BA804"/>
    <mergeCell ref="A805:D805"/>
    <mergeCell ref="E805:Q805"/>
    <mergeCell ref="R805:S805"/>
    <mergeCell ref="T805:V806"/>
    <mergeCell ref="W805:X807"/>
    <mergeCell ref="AD805:AG805"/>
    <mergeCell ref="AH805:AT805"/>
    <mergeCell ref="AU805:AV805"/>
    <mergeCell ref="AW805:AY806"/>
    <mergeCell ref="AZ805:BA807"/>
    <mergeCell ref="A806:A808"/>
    <mergeCell ref="B806:D806"/>
    <mergeCell ref="E806:H806"/>
    <mergeCell ref="I806:K806"/>
    <mergeCell ref="L806:M806"/>
    <mergeCell ref="N806:P806"/>
    <mergeCell ref="Q806:S806"/>
    <mergeCell ref="AD806:AD808"/>
    <mergeCell ref="AE806:AG806"/>
    <mergeCell ref="AH806:AK806"/>
    <mergeCell ref="L801:M801"/>
    <mergeCell ref="N801:P801"/>
    <mergeCell ref="Q801:S801"/>
    <mergeCell ref="T801:V801"/>
    <mergeCell ref="AH801:AH802"/>
    <mergeCell ref="AI801:AN801"/>
    <mergeCell ref="AO801:AP801"/>
    <mergeCell ref="AQ801:AS801"/>
    <mergeCell ref="AT801:AV801"/>
    <mergeCell ref="AW801:AY801"/>
    <mergeCell ref="F802:K802"/>
    <mergeCell ref="L802:M802"/>
    <mergeCell ref="N802:P802"/>
    <mergeCell ref="Q802:S802"/>
    <mergeCell ref="T802:V802"/>
    <mergeCell ref="AI802:AN802"/>
    <mergeCell ref="AO802:AP802"/>
    <mergeCell ref="AQ802:AS802"/>
    <mergeCell ref="AT802:AV802"/>
    <mergeCell ref="AW802:AY802"/>
    <mergeCell ref="AX807:AY807"/>
    <mergeCell ref="U808:V808"/>
    <mergeCell ref="W808:X810"/>
    <mergeCell ref="AX808:AY808"/>
    <mergeCell ref="AZ808:BA810"/>
    <mergeCell ref="E809:E810"/>
    <mergeCell ref="F809:K809"/>
    <mergeCell ref="L809:M809"/>
    <mergeCell ref="N809:P809"/>
    <mergeCell ref="Q809:S809"/>
    <mergeCell ref="T809:V809"/>
    <mergeCell ref="AH809:AH810"/>
    <mergeCell ref="AI809:AN809"/>
    <mergeCell ref="AO809:AP809"/>
    <mergeCell ref="AQ809:AS809"/>
    <mergeCell ref="AT809:AV809"/>
    <mergeCell ref="AW809:AY809"/>
    <mergeCell ref="F810:K810"/>
    <mergeCell ref="L810:M810"/>
    <mergeCell ref="N810:P810"/>
    <mergeCell ref="Q810:S810"/>
    <mergeCell ref="T810:V810"/>
    <mergeCell ref="AI810:AN810"/>
    <mergeCell ref="AO810:AP810"/>
    <mergeCell ref="AQ810:AS810"/>
    <mergeCell ref="AT810:AV810"/>
    <mergeCell ref="AW810:AY810"/>
    <mergeCell ref="Y771:Y810"/>
    <mergeCell ref="AL806:AN806"/>
    <mergeCell ref="AO806:AP806"/>
    <mergeCell ref="AQ806:AS806"/>
    <mergeCell ref="AT806:AV806"/>
    <mergeCell ref="AX799:AY799"/>
    <mergeCell ref="U800:V800"/>
    <mergeCell ref="W800:X802"/>
    <mergeCell ref="AX800:AY800"/>
    <mergeCell ref="AZ800:BA802"/>
    <mergeCell ref="E801:E802"/>
    <mergeCell ref="F801:K801"/>
    <mergeCell ref="AL798:AN798"/>
    <mergeCell ref="AO798:AP798"/>
    <mergeCell ref="AQ798:AS798"/>
    <mergeCell ref="AT798:AV798"/>
    <mergeCell ref="E793:E794"/>
    <mergeCell ref="B799:D800"/>
    <mergeCell ref="E799:H800"/>
    <mergeCell ref="I799:K800"/>
    <mergeCell ref="L799:M800"/>
    <mergeCell ref="N799:N800"/>
    <mergeCell ref="O799:P800"/>
    <mergeCell ref="Q799:S800"/>
    <mergeCell ref="U799:V799"/>
    <mergeCell ref="AE799:AG800"/>
    <mergeCell ref="AH799:AK800"/>
    <mergeCell ref="AL799:AN800"/>
    <mergeCell ref="AO799:AP800"/>
    <mergeCell ref="AQ799:AQ800"/>
    <mergeCell ref="AR799:AS800"/>
    <mergeCell ref="AT799:AV800"/>
    <mergeCell ref="A795:X795"/>
    <mergeCell ref="AD795:BA795"/>
    <mergeCell ref="A796:D796"/>
    <mergeCell ref="E796:Q796"/>
    <mergeCell ref="R796:S796"/>
    <mergeCell ref="T796:V796"/>
    <mergeCell ref="W796:X796"/>
    <mergeCell ref="AD796:AG796"/>
    <mergeCell ref="AH796:AT796"/>
    <mergeCell ref="AU796:AV796"/>
    <mergeCell ref="AW796:AY796"/>
    <mergeCell ref="AZ796:BA796"/>
    <mergeCell ref="A797:D797"/>
    <mergeCell ref="E797:Q797"/>
    <mergeCell ref="R797:S797"/>
    <mergeCell ref="T797:V798"/>
    <mergeCell ref="W797:X799"/>
    <mergeCell ref="AD797:AG797"/>
    <mergeCell ref="AH797:AT797"/>
    <mergeCell ref="AU797:AV797"/>
    <mergeCell ref="AW797:AY798"/>
    <mergeCell ref="AZ797:BA799"/>
    <mergeCell ref="A798:A800"/>
    <mergeCell ref="B798:D798"/>
    <mergeCell ref="E798:H798"/>
    <mergeCell ref="I798:K798"/>
    <mergeCell ref="L798:M798"/>
    <mergeCell ref="N798:P798"/>
    <mergeCell ref="Q798:S798"/>
    <mergeCell ref="AD798:AD800"/>
    <mergeCell ref="AE798:AG798"/>
    <mergeCell ref="AH798:AK798"/>
    <mergeCell ref="F793:K793"/>
    <mergeCell ref="L793:M793"/>
    <mergeCell ref="N793:P793"/>
    <mergeCell ref="Q793:S793"/>
    <mergeCell ref="T793:V793"/>
    <mergeCell ref="AH793:AH794"/>
    <mergeCell ref="AI793:AN793"/>
    <mergeCell ref="AO793:AP793"/>
    <mergeCell ref="AQ793:AS793"/>
    <mergeCell ref="AT793:AV793"/>
    <mergeCell ref="AW793:AY793"/>
    <mergeCell ref="F794:K794"/>
    <mergeCell ref="L794:M794"/>
    <mergeCell ref="N794:P794"/>
    <mergeCell ref="Q794:S794"/>
    <mergeCell ref="T794:V794"/>
    <mergeCell ref="AI794:AN794"/>
    <mergeCell ref="AO794:AP794"/>
    <mergeCell ref="AQ794:AS794"/>
    <mergeCell ref="AT794:AV794"/>
    <mergeCell ref="AW794:AY794"/>
    <mergeCell ref="AL790:AN790"/>
    <mergeCell ref="AO790:AP790"/>
    <mergeCell ref="AQ790:AS790"/>
    <mergeCell ref="AT790:AV790"/>
    <mergeCell ref="B791:D792"/>
    <mergeCell ref="E791:H792"/>
    <mergeCell ref="I791:K792"/>
    <mergeCell ref="L791:M792"/>
    <mergeCell ref="N791:N792"/>
    <mergeCell ref="O791:P792"/>
    <mergeCell ref="Q791:S792"/>
    <mergeCell ref="U791:V791"/>
    <mergeCell ref="AE791:AG792"/>
    <mergeCell ref="AH791:AK792"/>
    <mergeCell ref="AL791:AN792"/>
    <mergeCell ref="AO791:AP792"/>
    <mergeCell ref="AQ791:AQ792"/>
    <mergeCell ref="AR791:AS792"/>
    <mergeCell ref="AT791:AV792"/>
    <mergeCell ref="A787:X787"/>
    <mergeCell ref="AD787:BA787"/>
    <mergeCell ref="A788:D788"/>
    <mergeCell ref="E788:Q788"/>
    <mergeCell ref="R788:S788"/>
    <mergeCell ref="T788:V788"/>
    <mergeCell ref="W788:X788"/>
    <mergeCell ref="AD788:AG788"/>
    <mergeCell ref="AH788:AT788"/>
    <mergeCell ref="AU788:AV788"/>
    <mergeCell ref="AW788:AY788"/>
    <mergeCell ref="AZ788:BA788"/>
    <mergeCell ref="A789:D789"/>
    <mergeCell ref="E789:Q789"/>
    <mergeCell ref="R789:S789"/>
    <mergeCell ref="T789:V790"/>
    <mergeCell ref="W789:X791"/>
    <mergeCell ref="AD789:AG789"/>
    <mergeCell ref="AH789:AT789"/>
    <mergeCell ref="AU789:AV789"/>
    <mergeCell ref="AW789:AY790"/>
    <mergeCell ref="AZ789:BA791"/>
    <mergeCell ref="A790:A792"/>
    <mergeCell ref="B790:D790"/>
    <mergeCell ref="E790:H790"/>
    <mergeCell ref="I790:K790"/>
    <mergeCell ref="L790:M790"/>
    <mergeCell ref="N790:P790"/>
    <mergeCell ref="Q790:S790"/>
    <mergeCell ref="AD790:AD792"/>
    <mergeCell ref="AE790:AG790"/>
    <mergeCell ref="AH790:AK790"/>
    <mergeCell ref="AX783:AY783"/>
    <mergeCell ref="U784:V784"/>
    <mergeCell ref="W784:X786"/>
    <mergeCell ref="AX784:AY784"/>
    <mergeCell ref="AZ784:BA786"/>
    <mergeCell ref="E785:E786"/>
    <mergeCell ref="F785:K785"/>
    <mergeCell ref="L785:M785"/>
    <mergeCell ref="N785:P785"/>
    <mergeCell ref="Q785:S785"/>
    <mergeCell ref="T785:V785"/>
    <mergeCell ref="AH785:AH786"/>
    <mergeCell ref="AI785:AN785"/>
    <mergeCell ref="AO785:AP785"/>
    <mergeCell ref="AQ785:AS785"/>
    <mergeCell ref="AT785:AV785"/>
    <mergeCell ref="AW785:AY785"/>
    <mergeCell ref="F786:K786"/>
    <mergeCell ref="L786:M786"/>
    <mergeCell ref="N786:P786"/>
    <mergeCell ref="Q786:S786"/>
    <mergeCell ref="T786:V786"/>
    <mergeCell ref="AI786:AN786"/>
    <mergeCell ref="AO786:AP786"/>
    <mergeCell ref="AQ786:AS786"/>
    <mergeCell ref="AT786:AV786"/>
    <mergeCell ref="AW786:AY786"/>
    <mergeCell ref="AX791:AY791"/>
    <mergeCell ref="U792:V792"/>
    <mergeCell ref="W792:X794"/>
    <mergeCell ref="AX792:AY792"/>
    <mergeCell ref="AZ792:BA794"/>
    <mergeCell ref="AL782:AN782"/>
    <mergeCell ref="AO782:AP782"/>
    <mergeCell ref="AQ782:AS782"/>
    <mergeCell ref="AT782:AV782"/>
    <mergeCell ref="B783:D784"/>
    <mergeCell ref="E783:H784"/>
    <mergeCell ref="I783:K784"/>
    <mergeCell ref="L783:M784"/>
    <mergeCell ref="N783:N784"/>
    <mergeCell ref="O783:P784"/>
    <mergeCell ref="Q783:S784"/>
    <mergeCell ref="U783:V783"/>
    <mergeCell ref="AE783:AG784"/>
    <mergeCell ref="AH783:AK784"/>
    <mergeCell ref="AL783:AN784"/>
    <mergeCell ref="AO783:AP784"/>
    <mergeCell ref="AQ783:AQ784"/>
    <mergeCell ref="AR783:AS784"/>
    <mergeCell ref="AT783:AV784"/>
    <mergeCell ref="A779:X779"/>
    <mergeCell ref="AD779:BA779"/>
    <mergeCell ref="A780:D780"/>
    <mergeCell ref="E780:Q780"/>
    <mergeCell ref="R780:S780"/>
    <mergeCell ref="T780:V780"/>
    <mergeCell ref="W780:X780"/>
    <mergeCell ref="AD780:AG780"/>
    <mergeCell ref="AH780:AT780"/>
    <mergeCell ref="AU780:AV780"/>
    <mergeCell ref="AW780:AY780"/>
    <mergeCell ref="AZ780:BA780"/>
    <mergeCell ref="A781:D781"/>
    <mergeCell ref="E781:Q781"/>
    <mergeCell ref="R781:S781"/>
    <mergeCell ref="T781:V782"/>
    <mergeCell ref="W781:X783"/>
    <mergeCell ref="AD781:AG781"/>
    <mergeCell ref="AH781:AT781"/>
    <mergeCell ref="AU781:AV781"/>
    <mergeCell ref="AW781:AY782"/>
    <mergeCell ref="AZ781:BA783"/>
    <mergeCell ref="A782:A784"/>
    <mergeCell ref="B782:D782"/>
    <mergeCell ref="E782:H782"/>
    <mergeCell ref="I782:K782"/>
    <mergeCell ref="L782:M782"/>
    <mergeCell ref="N782:P782"/>
    <mergeCell ref="Q782:S782"/>
    <mergeCell ref="AD782:AD784"/>
    <mergeCell ref="AE782:AG782"/>
    <mergeCell ref="AH782:AK782"/>
    <mergeCell ref="AX775:AY775"/>
    <mergeCell ref="U776:V776"/>
    <mergeCell ref="W776:X778"/>
    <mergeCell ref="AX776:AY776"/>
    <mergeCell ref="AZ776:BA778"/>
    <mergeCell ref="E777:E778"/>
    <mergeCell ref="F777:K777"/>
    <mergeCell ref="L777:M777"/>
    <mergeCell ref="N777:P777"/>
    <mergeCell ref="Q777:S777"/>
    <mergeCell ref="T777:V777"/>
    <mergeCell ref="AH777:AH778"/>
    <mergeCell ref="AI777:AN777"/>
    <mergeCell ref="AO777:AP777"/>
    <mergeCell ref="AQ777:AS777"/>
    <mergeCell ref="AT777:AV777"/>
    <mergeCell ref="AW777:AY777"/>
    <mergeCell ref="F778:K778"/>
    <mergeCell ref="L778:M778"/>
    <mergeCell ref="N778:P778"/>
    <mergeCell ref="Q778:S778"/>
    <mergeCell ref="T778:V778"/>
    <mergeCell ref="AI778:AN778"/>
    <mergeCell ref="AO778:AP778"/>
    <mergeCell ref="AQ778:AS778"/>
    <mergeCell ref="AT778:AV778"/>
    <mergeCell ref="AW778:AY778"/>
    <mergeCell ref="AO774:AP774"/>
    <mergeCell ref="AQ774:AS774"/>
    <mergeCell ref="AT774:AV774"/>
    <mergeCell ref="B775:D776"/>
    <mergeCell ref="E775:H776"/>
    <mergeCell ref="I775:K776"/>
    <mergeCell ref="L775:M776"/>
    <mergeCell ref="N775:N776"/>
    <mergeCell ref="O775:P776"/>
    <mergeCell ref="Q775:S776"/>
    <mergeCell ref="U775:V775"/>
    <mergeCell ref="AE775:AG776"/>
    <mergeCell ref="AH775:AK776"/>
    <mergeCell ref="AL775:AN776"/>
    <mergeCell ref="AO775:AP776"/>
    <mergeCell ref="AQ775:AQ776"/>
    <mergeCell ref="AR775:AS776"/>
    <mergeCell ref="AT775:AV776"/>
    <mergeCell ref="AE771:BB771"/>
    <mergeCell ref="A772:D772"/>
    <mergeCell ref="E772:Q772"/>
    <mergeCell ref="R772:S772"/>
    <mergeCell ref="T772:V772"/>
    <mergeCell ref="W772:X772"/>
    <mergeCell ref="AD772:AG772"/>
    <mergeCell ref="AH772:AT772"/>
    <mergeCell ref="AU772:AV772"/>
    <mergeCell ref="AW772:AY772"/>
    <mergeCell ref="AZ772:BA772"/>
    <mergeCell ref="A773:D773"/>
    <mergeCell ref="E773:Q773"/>
    <mergeCell ref="R773:S773"/>
    <mergeCell ref="T773:V774"/>
    <mergeCell ref="W773:X775"/>
    <mergeCell ref="AD773:AG773"/>
    <mergeCell ref="AH773:AT773"/>
    <mergeCell ref="AU773:AV773"/>
    <mergeCell ref="AW773:AY774"/>
    <mergeCell ref="AZ773:BA775"/>
    <mergeCell ref="A774:A776"/>
    <mergeCell ref="B774:D774"/>
    <mergeCell ref="E774:H774"/>
    <mergeCell ref="I774:K774"/>
    <mergeCell ref="L774:M774"/>
    <mergeCell ref="N774:P774"/>
    <mergeCell ref="Q774:S774"/>
    <mergeCell ref="AD774:AD776"/>
    <mergeCell ref="AE774:AG774"/>
    <mergeCell ref="AH774:AK774"/>
    <mergeCell ref="AL774:AN774"/>
    <mergeCell ref="AX767:AY767"/>
    <mergeCell ref="U768:V768"/>
    <mergeCell ref="W768:X770"/>
    <mergeCell ref="AX768:AY768"/>
    <mergeCell ref="AZ768:BA770"/>
    <mergeCell ref="E769:E770"/>
    <mergeCell ref="F769:K769"/>
    <mergeCell ref="L769:M769"/>
    <mergeCell ref="N769:P769"/>
    <mergeCell ref="Q769:S769"/>
    <mergeCell ref="T769:V769"/>
    <mergeCell ref="AH769:AH770"/>
    <mergeCell ref="AI769:AN769"/>
    <mergeCell ref="AO769:AP769"/>
    <mergeCell ref="AQ769:AS769"/>
    <mergeCell ref="AT769:AV769"/>
    <mergeCell ref="AW769:AY769"/>
    <mergeCell ref="F770:K770"/>
    <mergeCell ref="L770:M770"/>
    <mergeCell ref="N770:P770"/>
    <mergeCell ref="Q770:S770"/>
    <mergeCell ref="T770:V770"/>
    <mergeCell ref="AI770:AN770"/>
    <mergeCell ref="AO770:AP770"/>
    <mergeCell ref="AQ770:AS770"/>
    <mergeCell ref="AT770:AV770"/>
    <mergeCell ref="AW770:AY770"/>
    <mergeCell ref="Y731:Y770"/>
    <mergeCell ref="AL766:AN766"/>
    <mergeCell ref="AO766:AP766"/>
    <mergeCell ref="AQ766:AS766"/>
    <mergeCell ref="AT766:AV766"/>
    <mergeCell ref="B767:D768"/>
    <mergeCell ref="E767:H768"/>
    <mergeCell ref="I767:K768"/>
    <mergeCell ref="L767:M768"/>
    <mergeCell ref="N767:N768"/>
    <mergeCell ref="O767:P768"/>
    <mergeCell ref="Q767:S768"/>
    <mergeCell ref="U767:V767"/>
    <mergeCell ref="AE767:AG768"/>
    <mergeCell ref="AH767:AK768"/>
    <mergeCell ref="AL767:AN768"/>
    <mergeCell ref="AO767:AP768"/>
    <mergeCell ref="AQ767:AQ768"/>
    <mergeCell ref="AR767:AS768"/>
    <mergeCell ref="AT767:AV768"/>
    <mergeCell ref="A763:X763"/>
    <mergeCell ref="AD763:BA763"/>
    <mergeCell ref="A764:D764"/>
    <mergeCell ref="E764:Q764"/>
    <mergeCell ref="R764:S764"/>
    <mergeCell ref="T764:V764"/>
    <mergeCell ref="W764:X764"/>
    <mergeCell ref="AD764:AG764"/>
    <mergeCell ref="AH764:AT764"/>
    <mergeCell ref="AU764:AV764"/>
    <mergeCell ref="AW764:AY764"/>
    <mergeCell ref="AZ764:BA764"/>
    <mergeCell ref="A765:D765"/>
    <mergeCell ref="E765:Q765"/>
    <mergeCell ref="R765:S765"/>
    <mergeCell ref="T765:V766"/>
    <mergeCell ref="W765:X767"/>
    <mergeCell ref="AD765:AG765"/>
    <mergeCell ref="AH765:AT765"/>
    <mergeCell ref="AU765:AV765"/>
    <mergeCell ref="AW765:AY766"/>
    <mergeCell ref="AZ765:BA767"/>
    <mergeCell ref="A766:A768"/>
    <mergeCell ref="B766:D766"/>
    <mergeCell ref="E766:H766"/>
    <mergeCell ref="I766:K766"/>
    <mergeCell ref="L766:M766"/>
    <mergeCell ref="N766:P766"/>
    <mergeCell ref="Q766:S766"/>
    <mergeCell ref="AD766:AD768"/>
    <mergeCell ref="AE766:AG766"/>
    <mergeCell ref="AH766:AK766"/>
    <mergeCell ref="E761:E762"/>
    <mergeCell ref="F761:K761"/>
    <mergeCell ref="L761:M761"/>
    <mergeCell ref="N761:P761"/>
    <mergeCell ref="Q761:S761"/>
    <mergeCell ref="T761:V761"/>
    <mergeCell ref="AH761:AH762"/>
    <mergeCell ref="AI761:AN761"/>
    <mergeCell ref="AO761:AP761"/>
    <mergeCell ref="AQ761:AS761"/>
    <mergeCell ref="AT761:AV761"/>
    <mergeCell ref="AW761:AY761"/>
    <mergeCell ref="F762:K762"/>
    <mergeCell ref="L762:M762"/>
    <mergeCell ref="N762:P762"/>
    <mergeCell ref="Q762:S762"/>
    <mergeCell ref="T762:V762"/>
    <mergeCell ref="AI762:AN762"/>
    <mergeCell ref="AO762:AP762"/>
    <mergeCell ref="AQ762:AS762"/>
    <mergeCell ref="AT762:AV762"/>
    <mergeCell ref="AW762:AY762"/>
    <mergeCell ref="AL758:AN758"/>
    <mergeCell ref="AO758:AP758"/>
    <mergeCell ref="AQ758:AS758"/>
    <mergeCell ref="AT758:AV758"/>
    <mergeCell ref="B759:D760"/>
    <mergeCell ref="E759:H760"/>
    <mergeCell ref="I759:K760"/>
    <mergeCell ref="L759:M760"/>
    <mergeCell ref="N759:N760"/>
    <mergeCell ref="O759:P760"/>
    <mergeCell ref="Q759:S760"/>
    <mergeCell ref="U759:V759"/>
    <mergeCell ref="AE759:AG760"/>
    <mergeCell ref="AH759:AK760"/>
    <mergeCell ref="AL759:AN760"/>
    <mergeCell ref="AO759:AP760"/>
    <mergeCell ref="AQ759:AQ760"/>
    <mergeCell ref="AR759:AS760"/>
    <mergeCell ref="AT759:AV760"/>
    <mergeCell ref="A755:X755"/>
    <mergeCell ref="AD755:BA755"/>
    <mergeCell ref="A756:D756"/>
    <mergeCell ref="E756:Q756"/>
    <mergeCell ref="R756:S756"/>
    <mergeCell ref="T756:V756"/>
    <mergeCell ref="W756:X756"/>
    <mergeCell ref="AD756:AG756"/>
    <mergeCell ref="AH756:AT756"/>
    <mergeCell ref="AU756:AV756"/>
    <mergeCell ref="AW756:AY756"/>
    <mergeCell ref="AZ756:BA756"/>
    <mergeCell ref="A757:D757"/>
    <mergeCell ref="E757:Q757"/>
    <mergeCell ref="R757:S757"/>
    <mergeCell ref="T757:V758"/>
    <mergeCell ref="W757:X759"/>
    <mergeCell ref="AD757:AG757"/>
    <mergeCell ref="AH757:AT757"/>
    <mergeCell ref="AU757:AV757"/>
    <mergeCell ref="AW757:AY758"/>
    <mergeCell ref="AZ757:BA759"/>
    <mergeCell ref="A758:A760"/>
    <mergeCell ref="B758:D758"/>
    <mergeCell ref="E758:H758"/>
    <mergeCell ref="I758:K758"/>
    <mergeCell ref="L758:M758"/>
    <mergeCell ref="N758:P758"/>
    <mergeCell ref="Q758:S758"/>
    <mergeCell ref="AD758:AD760"/>
    <mergeCell ref="AE758:AG758"/>
    <mergeCell ref="AH758:AK758"/>
    <mergeCell ref="AX751:AY751"/>
    <mergeCell ref="U752:V752"/>
    <mergeCell ref="W752:X754"/>
    <mergeCell ref="AX752:AY752"/>
    <mergeCell ref="AZ752:BA754"/>
    <mergeCell ref="E753:E754"/>
    <mergeCell ref="F753:K753"/>
    <mergeCell ref="L753:M753"/>
    <mergeCell ref="N753:P753"/>
    <mergeCell ref="Q753:S753"/>
    <mergeCell ref="T753:V753"/>
    <mergeCell ref="AH753:AH754"/>
    <mergeCell ref="AI753:AN753"/>
    <mergeCell ref="AO753:AP753"/>
    <mergeCell ref="AQ753:AS753"/>
    <mergeCell ref="AT753:AV753"/>
    <mergeCell ref="AW753:AY753"/>
    <mergeCell ref="F754:K754"/>
    <mergeCell ref="L754:M754"/>
    <mergeCell ref="N754:P754"/>
    <mergeCell ref="Q754:S754"/>
    <mergeCell ref="T754:V754"/>
    <mergeCell ref="AI754:AN754"/>
    <mergeCell ref="AO754:AP754"/>
    <mergeCell ref="AQ754:AS754"/>
    <mergeCell ref="AT754:AV754"/>
    <mergeCell ref="AW754:AY754"/>
    <mergeCell ref="AX759:AY759"/>
    <mergeCell ref="U760:V760"/>
    <mergeCell ref="W760:X762"/>
    <mergeCell ref="AX760:AY760"/>
    <mergeCell ref="AZ760:BA762"/>
    <mergeCell ref="AL750:AN750"/>
    <mergeCell ref="AO750:AP750"/>
    <mergeCell ref="AQ750:AS750"/>
    <mergeCell ref="AT750:AV750"/>
    <mergeCell ref="B751:D752"/>
    <mergeCell ref="E751:H752"/>
    <mergeCell ref="I751:K752"/>
    <mergeCell ref="L751:M752"/>
    <mergeCell ref="N751:N752"/>
    <mergeCell ref="O751:P752"/>
    <mergeCell ref="Q751:S752"/>
    <mergeCell ref="U751:V751"/>
    <mergeCell ref="AE751:AG752"/>
    <mergeCell ref="AH751:AK752"/>
    <mergeCell ref="AL751:AN752"/>
    <mergeCell ref="AO751:AP752"/>
    <mergeCell ref="AQ751:AQ752"/>
    <mergeCell ref="AR751:AS752"/>
    <mergeCell ref="AT751:AV752"/>
    <mergeCell ref="A747:X747"/>
    <mergeCell ref="AD747:BA747"/>
    <mergeCell ref="A748:D748"/>
    <mergeCell ref="E748:Q748"/>
    <mergeCell ref="R748:S748"/>
    <mergeCell ref="T748:V748"/>
    <mergeCell ref="W748:X748"/>
    <mergeCell ref="AD748:AG748"/>
    <mergeCell ref="AH748:AT748"/>
    <mergeCell ref="AU748:AV748"/>
    <mergeCell ref="AW748:AY748"/>
    <mergeCell ref="AZ748:BA748"/>
    <mergeCell ref="A749:D749"/>
    <mergeCell ref="E749:Q749"/>
    <mergeCell ref="R749:S749"/>
    <mergeCell ref="T749:V750"/>
    <mergeCell ref="W749:X751"/>
    <mergeCell ref="AD749:AG749"/>
    <mergeCell ref="AH749:AT749"/>
    <mergeCell ref="AU749:AV749"/>
    <mergeCell ref="AW749:AY750"/>
    <mergeCell ref="AZ749:BA751"/>
    <mergeCell ref="A750:A752"/>
    <mergeCell ref="B750:D750"/>
    <mergeCell ref="E750:H750"/>
    <mergeCell ref="I750:K750"/>
    <mergeCell ref="L750:M750"/>
    <mergeCell ref="N750:P750"/>
    <mergeCell ref="Q750:S750"/>
    <mergeCell ref="AD750:AD752"/>
    <mergeCell ref="AE750:AG750"/>
    <mergeCell ref="AH750:AK750"/>
    <mergeCell ref="E745:E746"/>
    <mergeCell ref="F745:K745"/>
    <mergeCell ref="L745:M745"/>
    <mergeCell ref="N745:P745"/>
    <mergeCell ref="Q745:S745"/>
    <mergeCell ref="T745:V745"/>
    <mergeCell ref="AH745:AH746"/>
    <mergeCell ref="AI745:AN745"/>
    <mergeCell ref="AO745:AP745"/>
    <mergeCell ref="AQ745:AS745"/>
    <mergeCell ref="AT745:AV745"/>
    <mergeCell ref="AW745:AY745"/>
    <mergeCell ref="F746:K746"/>
    <mergeCell ref="L746:M746"/>
    <mergeCell ref="N746:P746"/>
    <mergeCell ref="Q746:S746"/>
    <mergeCell ref="T746:V746"/>
    <mergeCell ref="AI746:AN746"/>
    <mergeCell ref="AO746:AP746"/>
    <mergeCell ref="AQ746:AS746"/>
    <mergeCell ref="AT746:AV746"/>
    <mergeCell ref="AW746:AY746"/>
    <mergeCell ref="AL742:AN742"/>
    <mergeCell ref="AO742:AP742"/>
    <mergeCell ref="AQ742:AS742"/>
    <mergeCell ref="AT742:AV742"/>
    <mergeCell ref="B743:D744"/>
    <mergeCell ref="E743:H744"/>
    <mergeCell ref="I743:K744"/>
    <mergeCell ref="L743:M744"/>
    <mergeCell ref="N743:N744"/>
    <mergeCell ref="O743:P744"/>
    <mergeCell ref="Q743:S744"/>
    <mergeCell ref="U743:V743"/>
    <mergeCell ref="AE743:AG744"/>
    <mergeCell ref="AH743:AK744"/>
    <mergeCell ref="AL743:AN744"/>
    <mergeCell ref="AO743:AP744"/>
    <mergeCell ref="AQ743:AQ744"/>
    <mergeCell ref="AR743:AS744"/>
    <mergeCell ref="AT743:AV744"/>
    <mergeCell ref="A739:X739"/>
    <mergeCell ref="AD739:BA739"/>
    <mergeCell ref="A740:D740"/>
    <mergeCell ref="E740:Q740"/>
    <mergeCell ref="R740:S740"/>
    <mergeCell ref="T740:V740"/>
    <mergeCell ref="W740:X740"/>
    <mergeCell ref="AD740:AG740"/>
    <mergeCell ref="AH740:AT740"/>
    <mergeCell ref="AU740:AV740"/>
    <mergeCell ref="AW740:AY740"/>
    <mergeCell ref="AZ740:BA740"/>
    <mergeCell ref="A741:D741"/>
    <mergeCell ref="E741:Q741"/>
    <mergeCell ref="R741:S741"/>
    <mergeCell ref="T741:V742"/>
    <mergeCell ref="W741:X743"/>
    <mergeCell ref="AD741:AG741"/>
    <mergeCell ref="AH741:AT741"/>
    <mergeCell ref="AU741:AV741"/>
    <mergeCell ref="AW741:AY742"/>
    <mergeCell ref="AZ741:BA743"/>
    <mergeCell ref="A742:A744"/>
    <mergeCell ref="B742:D742"/>
    <mergeCell ref="E742:H742"/>
    <mergeCell ref="I742:K742"/>
    <mergeCell ref="L742:M742"/>
    <mergeCell ref="N742:P742"/>
    <mergeCell ref="Q742:S742"/>
    <mergeCell ref="AD742:AD744"/>
    <mergeCell ref="AE742:AG742"/>
    <mergeCell ref="AH742:AK742"/>
    <mergeCell ref="AX735:AY735"/>
    <mergeCell ref="U736:V736"/>
    <mergeCell ref="W736:X738"/>
    <mergeCell ref="AX736:AY736"/>
    <mergeCell ref="AZ736:BA738"/>
    <mergeCell ref="E737:E738"/>
    <mergeCell ref="F737:K737"/>
    <mergeCell ref="L737:M737"/>
    <mergeCell ref="N737:P737"/>
    <mergeCell ref="Q737:S737"/>
    <mergeCell ref="T737:V737"/>
    <mergeCell ref="AH737:AH738"/>
    <mergeCell ref="AI737:AN737"/>
    <mergeCell ref="AO737:AP737"/>
    <mergeCell ref="AQ737:AS737"/>
    <mergeCell ref="AT737:AV737"/>
    <mergeCell ref="AW737:AY737"/>
    <mergeCell ref="F738:K738"/>
    <mergeCell ref="L738:M738"/>
    <mergeCell ref="N738:P738"/>
    <mergeCell ref="Q738:S738"/>
    <mergeCell ref="T738:V738"/>
    <mergeCell ref="AI738:AN738"/>
    <mergeCell ref="AO738:AP738"/>
    <mergeCell ref="AQ738:AS738"/>
    <mergeCell ref="AT738:AV738"/>
    <mergeCell ref="AW738:AY738"/>
    <mergeCell ref="AX743:AY743"/>
    <mergeCell ref="U744:V744"/>
    <mergeCell ref="W744:X746"/>
    <mergeCell ref="AX744:AY744"/>
    <mergeCell ref="AZ744:BA746"/>
    <mergeCell ref="AO734:AP734"/>
    <mergeCell ref="AQ734:AS734"/>
    <mergeCell ref="AT734:AV734"/>
    <mergeCell ref="B735:D736"/>
    <mergeCell ref="E735:H736"/>
    <mergeCell ref="I735:K736"/>
    <mergeCell ref="L735:M736"/>
    <mergeCell ref="N735:N736"/>
    <mergeCell ref="O735:P736"/>
    <mergeCell ref="Q735:S736"/>
    <mergeCell ref="U735:V735"/>
    <mergeCell ref="AE735:AG736"/>
    <mergeCell ref="AH735:AK736"/>
    <mergeCell ref="AL735:AN736"/>
    <mergeCell ref="AO735:AP736"/>
    <mergeCell ref="AQ735:AQ736"/>
    <mergeCell ref="AR735:AS736"/>
    <mergeCell ref="AT735:AV736"/>
    <mergeCell ref="AE731:BB731"/>
    <mergeCell ref="A732:D732"/>
    <mergeCell ref="E732:Q732"/>
    <mergeCell ref="R732:S732"/>
    <mergeCell ref="T732:V732"/>
    <mergeCell ref="W732:X732"/>
    <mergeCell ref="AD732:AG732"/>
    <mergeCell ref="AH732:AT732"/>
    <mergeCell ref="AU732:AV732"/>
    <mergeCell ref="AW732:AY732"/>
    <mergeCell ref="AZ732:BA732"/>
    <mergeCell ref="A733:D733"/>
    <mergeCell ref="E733:Q733"/>
    <mergeCell ref="R733:S733"/>
    <mergeCell ref="T733:V734"/>
    <mergeCell ref="W733:X735"/>
    <mergeCell ref="AD733:AG733"/>
    <mergeCell ref="AH733:AT733"/>
    <mergeCell ref="AU733:AV733"/>
    <mergeCell ref="AW733:AY734"/>
    <mergeCell ref="AZ733:BA735"/>
    <mergeCell ref="A734:A736"/>
    <mergeCell ref="B734:D734"/>
    <mergeCell ref="E734:H734"/>
    <mergeCell ref="I734:K734"/>
    <mergeCell ref="L734:M734"/>
    <mergeCell ref="N734:P734"/>
    <mergeCell ref="Q734:S734"/>
    <mergeCell ref="AD734:AD736"/>
    <mergeCell ref="AE734:AG734"/>
    <mergeCell ref="AH734:AK734"/>
    <mergeCell ref="AL734:AN734"/>
    <mergeCell ref="B727:D728"/>
    <mergeCell ref="E727:H728"/>
    <mergeCell ref="I727:K728"/>
    <mergeCell ref="L727:M728"/>
    <mergeCell ref="N727:N728"/>
    <mergeCell ref="O727:P728"/>
    <mergeCell ref="Q727:S728"/>
    <mergeCell ref="U727:V727"/>
    <mergeCell ref="AE727:AG728"/>
    <mergeCell ref="AH727:AK728"/>
    <mergeCell ref="AL727:AN728"/>
    <mergeCell ref="AO727:AP728"/>
    <mergeCell ref="AQ727:AQ728"/>
    <mergeCell ref="AR727:AS728"/>
    <mergeCell ref="AT727:AV728"/>
    <mergeCell ref="A723:X723"/>
    <mergeCell ref="AD723:BA723"/>
    <mergeCell ref="A724:D724"/>
    <mergeCell ref="E724:Q724"/>
    <mergeCell ref="R724:S724"/>
    <mergeCell ref="T724:V724"/>
    <mergeCell ref="W724:X724"/>
    <mergeCell ref="AD724:AG724"/>
    <mergeCell ref="AH724:AT724"/>
    <mergeCell ref="AU724:AV724"/>
    <mergeCell ref="AW724:AY724"/>
    <mergeCell ref="AZ724:BA724"/>
    <mergeCell ref="A725:D725"/>
    <mergeCell ref="E725:Q725"/>
    <mergeCell ref="R725:S725"/>
    <mergeCell ref="T725:V726"/>
    <mergeCell ref="W725:X727"/>
    <mergeCell ref="AD725:AG725"/>
    <mergeCell ref="AH725:AT725"/>
    <mergeCell ref="AU725:AV725"/>
    <mergeCell ref="AW725:AY726"/>
    <mergeCell ref="AZ725:BA727"/>
    <mergeCell ref="A726:A728"/>
    <mergeCell ref="B726:D726"/>
    <mergeCell ref="E726:H726"/>
    <mergeCell ref="I726:K726"/>
    <mergeCell ref="L726:M726"/>
    <mergeCell ref="N726:P726"/>
    <mergeCell ref="Q726:S726"/>
    <mergeCell ref="AD726:AD728"/>
    <mergeCell ref="AE726:AG726"/>
    <mergeCell ref="AH726:AK726"/>
    <mergeCell ref="L721:M721"/>
    <mergeCell ref="N721:P721"/>
    <mergeCell ref="Q721:S721"/>
    <mergeCell ref="T721:V721"/>
    <mergeCell ref="AH721:AH722"/>
    <mergeCell ref="AI721:AN721"/>
    <mergeCell ref="AO721:AP721"/>
    <mergeCell ref="AQ721:AS721"/>
    <mergeCell ref="AT721:AV721"/>
    <mergeCell ref="AW721:AY721"/>
    <mergeCell ref="F722:K722"/>
    <mergeCell ref="L722:M722"/>
    <mergeCell ref="N722:P722"/>
    <mergeCell ref="Q722:S722"/>
    <mergeCell ref="T722:V722"/>
    <mergeCell ref="AI722:AN722"/>
    <mergeCell ref="AO722:AP722"/>
    <mergeCell ref="AQ722:AS722"/>
    <mergeCell ref="AT722:AV722"/>
    <mergeCell ref="AW722:AY722"/>
    <mergeCell ref="AX727:AY727"/>
    <mergeCell ref="U728:V728"/>
    <mergeCell ref="W728:X730"/>
    <mergeCell ref="AX728:AY728"/>
    <mergeCell ref="AZ728:BA730"/>
    <mergeCell ref="E729:E730"/>
    <mergeCell ref="F729:K729"/>
    <mergeCell ref="L729:M729"/>
    <mergeCell ref="N729:P729"/>
    <mergeCell ref="Q729:S729"/>
    <mergeCell ref="T729:V729"/>
    <mergeCell ref="AH729:AH730"/>
    <mergeCell ref="AI729:AN729"/>
    <mergeCell ref="AO729:AP729"/>
    <mergeCell ref="AQ729:AS729"/>
    <mergeCell ref="AT729:AV729"/>
    <mergeCell ref="AW729:AY729"/>
    <mergeCell ref="F730:K730"/>
    <mergeCell ref="L730:M730"/>
    <mergeCell ref="N730:P730"/>
    <mergeCell ref="Q730:S730"/>
    <mergeCell ref="T730:V730"/>
    <mergeCell ref="AI730:AN730"/>
    <mergeCell ref="AO730:AP730"/>
    <mergeCell ref="AQ730:AS730"/>
    <mergeCell ref="AT730:AV730"/>
    <mergeCell ref="AW730:AY730"/>
    <mergeCell ref="Y691:Y730"/>
    <mergeCell ref="AL726:AN726"/>
    <mergeCell ref="AO726:AP726"/>
    <mergeCell ref="AQ726:AS726"/>
    <mergeCell ref="AT726:AV726"/>
    <mergeCell ref="AX719:AY719"/>
    <mergeCell ref="U720:V720"/>
    <mergeCell ref="W720:X722"/>
    <mergeCell ref="AX720:AY720"/>
    <mergeCell ref="AZ720:BA722"/>
    <mergeCell ref="E721:E722"/>
    <mergeCell ref="F721:K721"/>
    <mergeCell ref="AL718:AN718"/>
    <mergeCell ref="AO718:AP718"/>
    <mergeCell ref="AQ718:AS718"/>
    <mergeCell ref="AT718:AV718"/>
    <mergeCell ref="E713:E714"/>
    <mergeCell ref="B719:D720"/>
    <mergeCell ref="E719:H720"/>
    <mergeCell ref="I719:K720"/>
    <mergeCell ref="L719:M720"/>
    <mergeCell ref="N719:N720"/>
    <mergeCell ref="O719:P720"/>
    <mergeCell ref="Q719:S720"/>
    <mergeCell ref="U719:V719"/>
    <mergeCell ref="AE719:AG720"/>
    <mergeCell ref="AH719:AK720"/>
    <mergeCell ref="AL719:AN720"/>
    <mergeCell ref="AO719:AP720"/>
    <mergeCell ref="AQ719:AQ720"/>
    <mergeCell ref="AR719:AS720"/>
    <mergeCell ref="AT719:AV720"/>
    <mergeCell ref="A715:X715"/>
    <mergeCell ref="AD715:BA715"/>
    <mergeCell ref="A716:D716"/>
    <mergeCell ref="E716:Q716"/>
    <mergeCell ref="R716:S716"/>
    <mergeCell ref="T716:V716"/>
    <mergeCell ref="W716:X716"/>
    <mergeCell ref="AD716:AG716"/>
    <mergeCell ref="AH716:AT716"/>
    <mergeCell ref="AU716:AV716"/>
    <mergeCell ref="AW716:AY716"/>
    <mergeCell ref="AZ716:BA716"/>
    <mergeCell ref="A717:D717"/>
    <mergeCell ref="E717:Q717"/>
    <mergeCell ref="R717:S717"/>
    <mergeCell ref="T717:V718"/>
    <mergeCell ref="W717:X719"/>
    <mergeCell ref="AD717:AG717"/>
    <mergeCell ref="AH717:AT717"/>
    <mergeCell ref="AU717:AV717"/>
    <mergeCell ref="AW717:AY718"/>
    <mergeCell ref="AZ717:BA719"/>
    <mergeCell ref="A718:A720"/>
    <mergeCell ref="B718:D718"/>
    <mergeCell ref="E718:H718"/>
    <mergeCell ref="I718:K718"/>
    <mergeCell ref="L718:M718"/>
    <mergeCell ref="N718:P718"/>
    <mergeCell ref="Q718:S718"/>
    <mergeCell ref="AD718:AD720"/>
    <mergeCell ref="AE718:AG718"/>
    <mergeCell ref="AH718:AK718"/>
    <mergeCell ref="F713:K713"/>
    <mergeCell ref="L713:M713"/>
    <mergeCell ref="N713:P713"/>
    <mergeCell ref="Q713:S713"/>
    <mergeCell ref="T713:V713"/>
    <mergeCell ref="AH713:AH714"/>
    <mergeCell ref="AI713:AN713"/>
    <mergeCell ref="AO713:AP713"/>
    <mergeCell ref="AQ713:AS713"/>
    <mergeCell ref="AT713:AV713"/>
    <mergeCell ref="AW713:AY713"/>
    <mergeCell ref="F714:K714"/>
    <mergeCell ref="L714:M714"/>
    <mergeCell ref="N714:P714"/>
    <mergeCell ref="Q714:S714"/>
    <mergeCell ref="T714:V714"/>
    <mergeCell ref="AI714:AN714"/>
    <mergeCell ref="AO714:AP714"/>
    <mergeCell ref="AQ714:AS714"/>
    <mergeCell ref="AT714:AV714"/>
    <mergeCell ref="AW714:AY714"/>
    <mergeCell ref="AL710:AN710"/>
    <mergeCell ref="AO710:AP710"/>
    <mergeCell ref="AQ710:AS710"/>
    <mergeCell ref="AT710:AV710"/>
    <mergeCell ref="B711:D712"/>
    <mergeCell ref="E711:H712"/>
    <mergeCell ref="I711:K712"/>
    <mergeCell ref="L711:M712"/>
    <mergeCell ref="N711:N712"/>
    <mergeCell ref="O711:P712"/>
    <mergeCell ref="Q711:S712"/>
    <mergeCell ref="U711:V711"/>
    <mergeCell ref="AE711:AG712"/>
    <mergeCell ref="AH711:AK712"/>
    <mergeCell ref="AL711:AN712"/>
    <mergeCell ref="AO711:AP712"/>
    <mergeCell ref="AQ711:AQ712"/>
    <mergeCell ref="AR711:AS712"/>
    <mergeCell ref="AT711:AV712"/>
    <mergeCell ref="A707:X707"/>
    <mergeCell ref="AD707:BA707"/>
    <mergeCell ref="A708:D708"/>
    <mergeCell ref="E708:Q708"/>
    <mergeCell ref="R708:S708"/>
    <mergeCell ref="T708:V708"/>
    <mergeCell ref="W708:X708"/>
    <mergeCell ref="AD708:AG708"/>
    <mergeCell ref="AH708:AT708"/>
    <mergeCell ref="AU708:AV708"/>
    <mergeCell ref="AW708:AY708"/>
    <mergeCell ref="AZ708:BA708"/>
    <mergeCell ref="A709:D709"/>
    <mergeCell ref="E709:Q709"/>
    <mergeCell ref="R709:S709"/>
    <mergeCell ref="T709:V710"/>
    <mergeCell ref="W709:X711"/>
    <mergeCell ref="AD709:AG709"/>
    <mergeCell ref="AH709:AT709"/>
    <mergeCell ref="AU709:AV709"/>
    <mergeCell ref="AW709:AY710"/>
    <mergeCell ref="AZ709:BA711"/>
    <mergeCell ref="A710:A712"/>
    <mergeCell ref="B710:D710"/>
    <mergeCell ref="E710:H710"/>
    <mergeCell ref="I710:K710"/>
    <mergeCell ref="L710:M710"/>
    <mergeCell ref="N710:P710"/>
    <mergeCell ref="Q710:S710"/>
    <mergeCell ref="AD710:AD712"/>
    <mergeCell ref="AE710:AG710"/>
    <mergeCell ref="AH710:AK710"/>
    <mergeCell ref="AX703:AY703"/>
    <mergeCell ref="U704:V704"/>
    <mergeCell ref="W704:X706"/>
    <mergeCell ref="AX704:AY704"/>
    <mergeCell ref="AZ704:BA706"/>
    <mergeCell ref="E705:E706"/>
    <mergeCell ref="F705:K705"/>
    <mergeCell ref="L705:M705"/>
    <mergeCell ref="N705:P705"/>
    <mergeCell ref="Q705:S705"/>
    <mergeCell ref="T705:V705"/>
    <mergeCell ref="AH705:AH706"/>
    <mergeCell ref="AI705:AN705"/>
    <mergeCell ref="AO705:AP705"/>
    <mergeCell ref="AQ705:AS705"/>
    <mergeCell ref="AT705:AV705"/>
    <mergeCell ref="AW705:AY705"/>
    <mergeCell ref="F706:K706"/>
    <mergeCell ref="L706:M706"/>
    <mergeCell ref="N706:P706"/>
    <mergeCell ref="Q706:S706"/>
    <mergeCell ref="T706:V706"/>
    <mergeCell ref="AI706:AN706"/>
    <mergeCell ref="AO706:AP706"/>
    <mergeCell ref="AQ706:AS706"/>
    <mergeCell ref="AT706:AV706"/>
    <mergeCell ref="AW706:AY706"/>
    <mergeCell ref="AX711:AY711"/>
    <mergeCell ref="U712:V712"/>
    <mergeCell ref="W712:X714"/>
    <mergeCell ref="AX712:AY712"/>
    <mergeCell ref="AZ712:BA714"/>
    <mergeCell ref="AL702:AN702"/>
    <mergeCell ref="AO702:AP702"/>
    <mergeCell ref="AQ702:AS702"/>
    <mergeCell ref="AT702:AV702"/>
    <mergeCell ref="B703:D704"/>
    <mergeCell ref="E703:H704"/>
    <mergeCell ref="I703:K704"/>
    <mergeCell ref="L703:M704"/>
    <mergeCell ref="N703:N704"/>
    <mergeCell ref="O703:P704"/>
    <mergeCell ref="Q703:S704"/>
    <mergeCell ref="U703:V703"/>
    <mergeCell ref="AE703:AG704"/>
    <mergeCell ref="AH703:AK704"/>
    <mergeCell ref="AL703:AN704"/>
    <mergeCell ref="AO703:AP704"/>
    <mergeCell ref="AQ703:AQ704"/>
    <mergeCell ref="AR703:AS704"/>
    <mergeCell ref="AT703:AV704"/>
    <mergeCell ref="A699:X699"/>
    <mergeCell ref="AD699:BA699"/>
    <mergeCell ref="A700:D700"/>
    <mergeCell ref="E700:Q700"/>
    <mergeCell ref="R700:S700"/>
    <mergeCell ref="T700:V700"/>
    <mergeCell ref="W700:X700"/>
    <mergeCell ref="AD700:AG700"/>
    <mergeCell ref="AH700:AT700"/>
    <mergeCell ref="AU700:AV700"/>
    <mergeCell ref="AW700:AY700"/>
    <mergeCell ref="AZ700:BA700"/>
    <mergeCell ref="A701:D701"/>
    <mergeCell ref="E701:Q701"/>
    <mergeCell ref="R701:S701"/>
    <mergeCell ref="T701:V702"/>
    <mergeCell ref="W701:X703"/>
    <mergeCell ref="AD701:AG701"/>
    <mergeCell ref="AH701:AT701"/>
    <mergeCell ref="AU701:AV701"/>
    <mergeCell ref="AW701:AY702"/>
    <mergeCell ref="AZ701:BA703"/>
    <mergeCell ref="A702:A704"/>
    <mergeCell ref="B702:D702"/>
    <mergeCell ref="E702:H702"/>
    <mergeCell ref="I702:K702"/>
    <mergeCell ref="L702:M702"/>
    <mergeCell ref="N702:P702"/>
    <mergeCell ref="Q702:S702"/>
    <mergeCell ref="AD702:AD704"/>
    <mergeCell ref="AE702:AG702"/>
    <mergeCell ref="AH702:AK702"/>
    <mergeCell ref="AX695:AY695"/>
    <mergeCell ref="U696:V696"/>
    <mergeCell ref="W696:X698"/>
    <mergeCell ref="AX696:AY696"/>
    <mergeCell ref="AZ696:BA698"/>
    <mergeCell ref="E697:E698"/>
    <mergeCell ref="F697:K697"/>
    <mergeCell ref="L697:M697"/>
    <mergeCell ref="N697:P697"/>
    <mergeCell ref="Q697:S697"/>
    <mergeCell ref="T697:V697"/>
    <mergeCell ref="AH697:AH698"/>
    <mergeCell ref="AI697:AN697"/>
    <mergeCell ref="AO697:AP697"/>
    <mergeCell ref="AQ697:AS697"/>
    <mergeCell ref="AT697:AV697"/>
    <mergeCell ref="AW697:AY697"/>
    <mergeCell ref="F698:K698"/>
    <mergeCell ref="L698:M698"/>
    <mergeCell ref="N698:P698"/>
    <mergeCell ref="Q698:S698"/>
    <mergeCell ref="T698:V698"/>
    <mergeCell ref="AI698:AN698"/>
    <mergeCell ref="AO698:AP698"/>
    <mergeCell ref="AQ698:AS698"/>
    <mergeCell ref="AT698:AV698"/>
    <mergeCell ref="AW698:AY698"/>
    <mergeCell ref="AO694:AP694"/>
    <mergeCell ref="AQ694:AS694"/>
    <mergeCell ref="AT694:AV694"/>
    <mergeCell ref="B695:D696"/>
    <mergeCell ref="E695:H696"/>
    <mergeCell ref="I695:K696"/>
    <mergeCell ref="L695:M696"/>
    <mergeCell ref="N695:N696"/>
    <mergeCell ref="O695:P696"/>
    <mergeCell ref="Q695:S696"/>
    <mergeCell ref="U695:V695"/>
    <mergeCell ref="AE695:AG696"/>
    <mergeCell ref="AH695:AK696"/>
    <mergeCell ref="AL695:AN696"/>
    <mergeCell ref="AO695:AP696"/>
    <mergeCell ref="AQ695:AQ696"/>
    <mergeCell ref="AR695:AS696"/>
    <mergeCell ref="AT695:AV696"/>
    <mergeCell ref="AE691:BB691"/>
    <mergeCell ref="A692:D692"/>
    <mergeCell ref="E692:Q692"/>
    <mergeCell ref="R692:S692"/>
    <mergeCell ref="T692:V692"/>
    <mergeCell ref="W692:X692"/>
    <mergeCell ref="AD692:AG692"/>
    <mergeCell ref="AH692:AT692"/>
    <mergeCell ref="AU692:AV692"/>
    <mergeCell ref="AW692:AY692"/>
    <mergeCell ref="AZ692:BA692"/>
    <mergeCell ref="A693:D693"/>
    <mergeCell ref="E693:Q693"/>
    <mergeCell ref="R693:S693"/>
    <mergeCell ref="T693:V694"/>
    <mergeCell ref="W693:X695"/>
    <mergeCell ref="AD693:AG693"/>
    <mergeCell ref="AH693:AT693"/>
    <mergeCell ref="AU693:AV693"/>
    <mergeCell ref="AW693:AY694"/>
    <mergeCell ref="AZ693:BA695"/>
    <mergeCell ref="A694:A696"/>
    <mergeCell ref="B694:D694"/>
    <mergeCell ref="E694:H694"/>
    <mergeCell ref="I694:K694"/>
    <mergeCell ref="L694:M694"/>
    <mergeCell ref="N694:P694"/>
    <mergeCell ref="Q694:S694"/>
    <mergeCell ref="AD694:AD696"/>
    <mergeCell ref="AE694:AG694"/>
    <mergeCell ref="AH694:AK694"/>
    <mergeCell ref="AL694:AN694"/>
    <mergeCell ref="AX687:AY687"/>
    <mergeCell ref="U688:V688"/>
    <mergeCell ref="W688:X690"/>
    <mergeCell ref="AX688:AY688"/>
    <mergeCell ref="AZ688:BA690"/>
    <mergeCell ref="E689:E690"/>
    <mergeCell ref="F689:K689"/>
    <mergeCell ref="L689:M689"/>
    <mergeCell ref="N689:P689"/>
    <mergeCell ref="Q689:S689"/>
    <mergeCell ref="T689:V689"/>
    <mergeCell ref="AH689:AH690"/>
    <mergeCell ref="AI689:AN689"/>
    <mergeCell ref="AO689:AP689"/>
    <mergeCell ref="AQ689:AS689"/>
    <mergeCell ref="AT689:AV689"/>
    <mergeCell ref="AW689:AY689"/>
    <mergeCell ref="F690:K690"/>
    <mergeCell ref="L690:M690"/>
    <mergeCell ref="N690:P690"/>
    <mergeCell ref="Q690:S690"/>
    <mergeCell ref="T690:V690"/>
    <mergeCell ref="AI690:AN690"/>
    <mergeCell ref="AO690:AP690"/>
    <mergeCell ref="AQ690:AS690"/>
    <mergeCell ref="AT690:AV690"/>
    <mergeCell ref="AW690:AY690"/>
    <mergeCell ref="Y651:Y690"/>
    <mergeCell ref="AL686:AN686"/>
    <mergeCell ref="AO686:AP686"/>
    <mergeCell ref="AQ686:AS686"/>
    <mergeCell ref="AT686:AV686"/>
    <mergeCell ref="B687:D688"/>
    <mergeCell ref="E687:H688"/>
    <mergeCell ref="I687:K688"/>
    <mergeCell ref="L687:M688"/>
    <mergeCell ref="N687:N688"/>
    <mergeCell ref="O687:P688"/>
    <mergeCell ref="Q687:S688"/>
    <mergeCell ref="U687:V687"/>
    <mergeCell ref="AE687:AG688"/>
    <mergeCell ref="AH687:AK688"/>
    <mergeCell ref="AL687:AN688"/>
    <mergeCell ref="AO687:AP688"/>
    <mergeCell ref="AQ687:AQ688"/>
    <mergeCell ref="AR687:AS688"/>
    <mergeCell ref="AT687:AV688"/>
    <mergeCell ref="A683:X683"/>
    <mergeCell ref="AD683:BA683"/>
    <mergeCell ref="A684:D684"/>
    <mergeCell ref="E684:Q684"/>
    <mergeCell ref="R684:S684"/>
    <mergeCell ref="T684:V684"/>
    <mergeCell ref="W684:X684"/>
    <mergeCell ref="AD684:AG684"/>
    <mergeCell ref="AH684:AT684"/>
    <mergeCell ref="AU684:AV684"/>
    <mergeCell ref="AW684:AY684"/>
    <mergeCell ref="AZ684:BA684"/>
    <mergeCell ref="A685:D685"/>
    <mergeCell ref="E685:Q685"/>
    <mergeCell ref="R685:S685"/>
    <mergeCell ref="T685:V686"/>
    <mergeCell ref="W685:X687"/>
    <mergeCell ref="AD685:AG685"/>
    <mergeCell ref="AH685:AT685"/>
    <mergeCell ref="AU685:AV685"/>
    <mergeCell ref="AW685:AY686"/>
    <mergeCell ref="AZ685:BA687"/>
    <mergeCell ref="A686:A688"/>
    <mergeCell ref="B686:D686"/>
    <mergeCell ref="E686:H686"/>
    <mergeCell ref="I686:K686"/>
    <mergeCell ref="L686:M686"/>
    <mergeCell ref="N686:P686"/>
    <mergeCell ref="Q686:S686"/>
    <mergeCell ref="AD686:AD688"/>
    <mergeCell ref="AE686:AG686"/>
    <mergeCell ref="AH686:AK686"/>
    <mergeCell ref="E681:E682"/>
    <mergeCell ref="F681:K681"/>
    <mergeCell ref="L681:M681"/>
    <mergeCell ref="N681:P681"/>
    <mergeCell ref="Q681:S681"/>
    <mergeCell ref="T681:V681"/>
    <mergeCell ref="AH681:AH682"/>
    <mergeCell ref="AI681:AN681"/>
    <mergeCell ref="AO681:AP681"/>
    <mergeCell ref="AQ681:AS681"/>
    <mergeCell ref="AT681:AV681"/>
    <mergeCell ref="AW681:AY681"/>
    <mergeCell ref="F682:K682"/>
    <mergeCell ref="L682:M682"/>
    <mergeCell ref="N682:P682"/>
    <mergeCell ref="Q682:S682"/>
    <mergeCell ref="T682:V682"/>
    <mergeCell ref="AI682:AN682"/>
    <mergeCell ref="AO682:AP682"/>
    <mergeCell ref="AQ682:AS682"/>
    <mergeCell ref="AT682:AV682"/>
    <mergeCell ref="AW682:AY682"/>
    <mergeCell ref="AL678:AN678"/>
    <mergeCell ref="AO678:AP678"/>
    <mergeCell ref="AQ678:AS678"/>
    <mergeCell ref="AT678:AV678"/>
    <mergeCell ref="B679:D680"/>
    <mergeCell ref="E679:H680"/>
    <mergeCell ref="I679:K680"/>
    <mergeCell ref="L679:M680"/>
    <mergeCell ref="N679:N680"/>
    <mergeCell ref="O679:P680"/>
    <mergeCell ref="Q679:S680"/>
    <mergeCell ref="U679:V679"/>
    <mergeCell ref="AE679:AG680"/>
    <mergeCell ref="AH679:AK680"/>
    <mergeCell ref="AL679:AN680"/>
    <mergeCell ref="AO679:AP680"/>
    <mergeCell ref="AQ679:AQ680"/>
    <mergeCell ref="AR679:AS680"/>
    <mergeCell ref="AT679:AV680"/>
    <mergeCell ref="A675:X675"/>
    <mergeCell ref="AD675:BA675"/>
    <mergeCell ref="A676:D676"/>
    <mergeCell ref="E676:Q676"/>
    <mergeCell ref="R676:S676"/>
    <mergeCell ref="T676:V676"/>
    <mergeCell ref="W676:X676"/>
    <mergeCell ref="AD676:AG676"/>
    <mergeCell ref="AH676:AT676"/>
    <mergeCell ref="AU676:AV676"/>
    <mergeCell ref="AW676:AY676"/>
    <mergeCell ref="AZ676:BA676"/>
    <mergeCell ref="A677:D677"/>
    <mergeCell ref="E677:Q677"/>
    <mergeCell ref="R677:S677"/>
    <mergeCell ref="T677:V678"/>
    <mergeCell ref="W677:X679"/>
    <mergeCell ref="AD677:AG677"/>
    <mergeCell ref="AH677:AT677"/>
    <mergeCell ref="AU677:AV677"/>
    <mergeCell ref="AW677:AY678"/>
    <mergeCell ref="AZ677:BA679"/>
    <mergeCell ref="A678:A680"/>
    <mergeCell ref="B678:D678"/>
    <mergeCell ref="E678:H678"/>
    <mergeCell ref="I678:K678"/>
    <mergeCell ref="L678:M678"/>
    <mergeCell ref="N678:P678"/>
    <mergeCell ref="Q678:S678"/>
    <mergeCell ref="AD678:AD680"/>
    <mergeCell ref="AE678:AG678"/>
    <mergeCell ref="AH678:AK678"/>
    <mergeCell ref="AX671:AY671"/>
    <mergeCell ref="U672:V672"/>
    <mergeCell ref="W672:X674"/>
    <mergeCell ref="AX672:AY672"/>
    <mergeCell ref="AZ672:BA674"/>
    <mergeCell ref="E673:E674"/>
    <mergeCell ref="F673:K673"/>
    <mergeCell ref="L673:M673"/>
    <mergeCell ref="N673:P673"/>
    <mergeCell ref="Q673:S673"/>
    <mergeCell ref="T673:V673"/>
    <mergeCell ref="AH673:AH674"/>
    <mergeCell ref="AI673:AN673"/>
    <mergeCell ref="AO673:AP673"/>
    <mergeCell ref="AQ673:AS673"/>
    <mergeCell ref="AT673:AV673"/>
    <mergeCell ref="AW673:AY673"/>
    <mergeCell ref="F674:K674"/>
    <mergeCell ref="L674:M674"/>
    <mergeCell ref="N674:P674"/>
    <mergeCell ref="Q674:S674"/>
    <mergeCell ref="T674:V674"/>
    <mergeCell ref="AI674:AN674"/>
    <mergeCell ref="AO674:AP674"/>
    <mergeCell ref="AQ674:AS674"/>
    <mergeCell ref="AT674:AV674"/>
    <mergeCell ref="AW674:AY674"/>
    <mergeCell ref="AX679:AY679"/>
    <mergeCell ref="U680:V680"/>
    <mergeCell ref="W680:X682"/>
    <mergeCell ref="AX680:AY680"/>
    <mergeCell ref="AZ680:BA682"/>
    <mergeCell ref="AL670:AN670"/>
    <mergeCell ref="AO670:AP670"/>
    <mergeCell ref="AQ670:AS670"/>
    <mergeCell ref="AT670:AV670"/>
    <mergeCell ref="B671:D672"/>
    <mergeCell ref="E671:H672"/>
    <mergeCell ref="I671:K672"/>
    <mergeCell ref="L671:M672"/>
    <mergeCell ref="N671:N672"/>
    <mergeCell ref="O671:P672"/>
    <mergeCell ref="Q671:S672"/>
    <mergeCell ref="U671:V671"/>
    <mergeCell ref="AE671:AG672"/>
    <mergeCell ref="AH671:AK672"/>
    <mergeCell ref="AL671:AN672"/>
    <mergeCell ref="AO671:AP672"/>
    <mergeCell ref="AQ671:AQ672"/>
    <mergeCell ref="AR671:AS672"/>
    <mergeCell ref="AT671:AV672"/>
    <mergeCell ref="A667:X667"/>
    <mergeCell ref="AD667:BA667"/>
    <mergeCell ref="A668:D668"/>
    <mergeCell ref="E668:Q668"/>
    <mergeCell ref="R668:S668"/>
    <mergeCell ref="T668:V668"/>
    <mergeCell ref="W668:X668"/>
    <mergeCell ref="AD668:AG668"/>
    <mergeCell ref="AH668:AT668"/>
    <mergeCell ref="AU668:AV668"/>
    <mergeCell ref="AW668:AY668"/>
    <mergeCell ref="AZ668:BA668"/>
    <mergeCell ref="A669:D669"/>
    <mergeCell ref="E669:Q669"/>
    <mergeCell ref="R669:S669"/>
    <mergeCell ref="T669:V670"/>
    <mergeCell ref="W669:X671"/>
    <mergeCell ref="AD669:AG669"/>
    <mergeCell ref="AH669:AT669"/>
    <mergeCell ref="AU669:AV669"/>
    <mergeCell ref="AW669:AY670"/>
    <mergeCell ref="AZ669:BA671"/>
    <mergeCell ref="A670:A672"/>
    <mergeCell ref="B670:D670"/>
    <mergeCell ref="E670:H670"/>
    <mergeCell ref="I670:K670"/>
    <mergeCell ref="L670:M670"/>
    <mergeCell ref="N670:P670"/>
    <mergeCell ref="Q670:S670"/>
    <mergeCell ref="AD670:AD672"/>
    <mergeCell ref="AE670:AG670"/>
    <mergeCell ref="AH670:AK670"/>
    <mergeCell ref="E665:E666"/>
    <mergeCell ref="F665:K665"/>
    <mergeCell ref="L665:M665"/>
    <mergeCell ref="N665:P665"/>
    <mergeCell ref="Q665:S665"/>
    <mergeCell ref="T665:V665"/>
    <mergeCell ref="AH665:AH666"/>
    <mergeCell ref="AI665:AN665"/>
    <mergeCell ref="AO665:AP665"/>
    <mergeCell ref="AQ665:AS665"/>
    <mergeCell ref="AT665:AV665"/>
    <mergeCell ref="AW665:AY665"/>
    <mergeCell ref="F666:K666"/>
    <mergeCell ref="L666:M666"/>
    <mergeCell ref="N666:P666"/>
    <mergeCell ref="Q666:S666"/>
    <mergeCell ref="T666:V666"/>
    <mergeCell ref="AI666:AN666"/>
    <mergeCell ref="AO666:AP666"/>
    <mergeCell ref="AQ666:AS666"/>
    <mergeCell ref="AT666:AV666"/>
    <mergeCell ref="AW666:AY666"/>
    <mergeCell ref="AL662:AN662"/>
    <mergeCell ref="AO662:AP662"/>
    <mergeCell ref="AQ662:AS662"/>
    <mergeCell ref="AT662:AV662"/>
    <mergeCell ref="B663:D664"/>
    <mergeCell ref="E663:H664"/>
    <mergeCell ref="I663:K664"/>
    <mergeCell ref="L663:M664"/>
    <mergeCell ref="N663:N664"/>
    <mergeCell ref="O663:P664"/>
    <mergeCell ref="Q663:S664"/>
    <mergeCell ref="U663:V663"/>
    <mergeCell ref="AE663:AG664"/>
    <mergeCell ref="AH663:AK664"/>
    <mergeCell ref="AL663:AN664"/>
    <mergeCell ref="AO663:AP664"/>
    <mergeCell ref="AQ663:AQ664"/>
    <mergeCell ref="AR663:AS664"/>
    <mergeCell ref="AT663:AV664"/>
    <mergeCell ref="A659:X659"/>
    <mergeCell ref="AD659:BA659"/>
    <mergeCell ref="A660:D660"/>
    <mergeCell ref="E660:Q660"/>
    <mergeCell ref="R660:S660"/>
    <mergeCell ref="T660:V660"/>
    <mergeCell ref="W660:X660"/>
    <mergeCell ref="AD660:AG660"/>
    <mergeCell ref="AH660:AT660"/>
    <mergeCell ref="AU660:AV660"/>
    <mergeCell ref="AW660:AY660"/>
    <mergeCell ref="AZ660:BA660"/>
    <mergeCell ref="A661:D661"/>
    <mergeCell ref="E661:Q661"/>
    <mergeCell ref="R661:S661"/>
    <mergeCell ref="T661:V662"/>
    <mergeCell ref="W661:X663"/>
    <mergeCell ref="AD661:AG661"/>
    <mergeCell ref="AH661:AT661"/>
    <mergeCell ref="AU661:AV661"/>
    <mergeCell ref="AW661:AY662"/>
    <mergeCell ref="AZ661:BA663"/>
    <mergeCell ref="A662:A664"/>
    <mergeCell ref="B662:D662"/>
    <mergeCell ref="E662:H662"/>
    <mergeCell ref="I662:K662"/>
    <mergeCell ref="L662:M662"/>
    <mergeCell ref="N662:P662"/>
    <mergeCell ref="Q662:S662"/>
    <mergeCell ref="AD662:AD664"/>
    <mergeCell ref="AE662:AG662"/>
    <mergeCell ref="AH662:AK662"/>
    <mergeCell ref="AX655:AY655"/>
    <mergeCell ref="U656:V656"/>
    <mergeCell ref="W656:X658"/>
    <mergeCell ref="AX656:AY656"/>
    <mergeCell ref="AZ656:BA658"/>
    <mergeCell ref="E657:E658"/>
    <mergeCell ref="F657:K657"/>
    <mergeCell ref="L657:M657"/>
    <mergeCell ref="N657:P657"/>
    <mergeCell ref="Q657:S657"/>
    <mergeCell ref="T657:V657"/>
    <mergeCell ref="AH657:AH658"/>
    <mergeCell ref="AI657:AN657"/>
    <mergeCell ref="AO657:AP657"/>
    <mergeCell ref="AQ657:AS657"/>
    <mergeCell ref="AT657:AV657"/>
    <mergeCell ref="AW657:AY657"/>
    <mergeCell ref="F658:K658"/>
    <mergeCell ref="L658:M658"/>
    <mergeCell ref="N658:P658"/>
    <mergeCell ref="Q658:S658"/>
    <mergeCell ref="T658:V658"/>
    <mergeCell ref="AI658:AN658"/>
    <mergeCell ref="AO658:AP658"/>
    <mergeCell ref="AQ658:AS658"/>
    <mergeCell ref="AT658:AV658"/>
    <mergeCell ref="AW658:AY658"/>
    <mergeCell ref="AX663:AY663"/>
    <mergeCell ref="U664:V664"/>
    <mergeCell ref="W664:X666"/>
    <mergeCell ref="AX664:AY664"/>
    <mergeCell ref="AZ664:BA666"/>
    <mergeCell ref="AO654:AP654"/>
    <mergeCell ref="AQ654:AS654"/>
    <mergeCell ref="AT654:AV654"/>
    <mergeCell ref="B655:D656"/>
    <mergeCell ref="E655:H656"/>
    <mergeCell ref="I655:K656"/>
    <mergeCell ref="L655:M656"/>
    <mergeCell ref="N655:N656"/>
    <mergeCell ref="O655:P656"/>
    <mergeCell ref="Q655:S656"/>
    <mergeCell ref="U655:V655"/>
    <mergeCell ref="AE655:AG656"/>
    <mergeCell ref="AH655:AK656"/>
    <mergeCell ref="AL655:AN656"/>
    <mergeCell ref="AO655:AP656"/>
    <mergeCell ref="AQ655:AQ656"/>
    <mergeCell ref="AR655:AS656"/>
    <mergeCell ref="AT655:AV656"/>
    <mergeCell ref="AE651:BB651"/>
    <mergeCell ref="A652:D652"/>
    <mergeCell ref="E652:Q652"/>
    <mergeCell ref="R652:S652"/>
    <mergeCell ref="T652:V652"/>
    <mergeCell ref="W652:X652"/>
    <mergeCell ref="AD652:AG652"/>
    <mergeCell ref="AH652:AT652"/>
    <mergeCell ref="AU652:AV652"/>
    <mergeCell ref="AW652:AY652"/>
    <mergeCell ref="AZ652:BA652"/>
    <mergeCell ref="A653:D653"/>
    <mergeCell ref="E653:Q653"/>
    <mergeCell ref="R653:S653"/>
    <mergeCell ref="T653:V654"/>
    <mergeCell ref="W653:X655"/>
    <mergeCell ref="AD653:AG653"/>
    <mergeCell ref="AH653:AT653"/>
    <mergeCell ref="AU653:AV653"/>
    <mergeCell ref="AW653:AY654"/>
    <mergeCell ref="AZ653:BA655"/>
    <mergeCell ref="A654:A656"/>
    <mergeCell ref="B654:D654"/>
    <mergeCell ref="E654:H654"/>
    <mergeCell ref="I654:K654"/>
    <mergeCell ref="L654:M654"/>
    <mergeCell ref="N654:P654"/>
    <mergeCell ref="Q654:S654"/>
    <mergeCell ref="AD654:AD656"/>
    <mergeCell ref="AE654:AG654"/>
    <mergeCell ref="AH654:AK654"/>
    <mergeCell ref="AL654:AN654"/>
    <mergeCell ref="B647:D648"/>
    <mergeCell ref="E647:H648"/>
    <mergeCell ref="I647:K648"/>
    <mergeCell ref="L647:M648"/>
    <mergeCell ref="N647:N648"/>
    <mergeCell ref="O647:P648"/>
    <mergeCell ref="Q647:S648"/>
    <mergeCell ref="U647:V647"/>
    <mergeCell ref="AE647:AG648"/>
    <mergeCell ref="AH647:AK648"/>
    <mergeCell ref="AL647:AN648"/>
    <mergeCell ref="AO647:AP648"/>
    <mergeCell ref="AQ647:AQ648"/>
    <mergeCell ref="AR647:AS648"/>
    <mergeCell ref="AT647:AV648"/>
    <mergeCell ref="A643:X643"/>
    <mergeCell ref="AD643:BA643"/>
    <mergeCell ref="A644:D644"/>
    <mergeCell ref="E644:Q644"/>
    <mergeCell ref="R644:S644"/>
    <mergeCell ref="T644:V644"/>
    <mergeCell ref="W644:X644"/>
    <mergeCell ref="AD644:AG644"/>
    <mergeCell ref="AH644:AT644"/>
    <mergeCell ref="AU644:AV644"/>
    <mergeCell ref="AW644:AY644"/>
    <mergeCell ref="AZ644:BA644"/>
    <mergeCell ref="A645:D645"/>
    <mergeCell ref="E645:Q645"/>
    <mergeCell ref="R645:S645"/>
    <mergeCell ref="T645:V646"/>
    <mergeCell ref="W645:X647"/>
    <mergeCell ref="AD645:AG645"/>
    <mergeCell ref="AH645:AT645"/>
    <mergeCell ref="AU645:AV645"/>
    <mergeCell ref="AW645:AY646"/>
    <mergeCell ref="AZ645:BA647"/>
    <mergeCell ref="A646:A648"/>
    <mergeCell ref="B646:D646"/>
    <mergeCell ref="E646:H646"/>
    <mergeCell ref="I646:K646"/>
    <mergeCell ref="L646:M646"/>
    <mergeCell ref="N646:P646"/>
    <mergeCell ref="Q646:S646"/>
    <mergeCell ref="AD646:AD648"/>
    <mergeCell ref="AE646:AG646"/>
    <mergeCell ref="AH646:AK646"/>
    <mergeCell ref="L641:M641"/>
    <mergeCell ref="N641:P641"/>
    <mergeCell ref="Q641:S641"/>
    <mergeCell ref="T641:V641"/>
    <mergeCell ref="AH641:AH642"/>
    <mergeCell ref="AI641:AN641"/>
    <mergeCell ref="AO641:AP641"/>
    <mergeCell ref="AQ641:AS641"/>
    <mergeCell ref="AT641:AV641"/>
    <mergeCell ref="AW641:AY641"/>
    <mergeCell ref="F642:K642"/>
    <mergeCell ref="L642:M642"/>
    <mergeCell ref="N642:P642"/>
    <mergeCell ref="Q642:S642"/>
    <mergeCell ref="T642:V642"/>
    <mergeCell ref="AI642:AN642"/>
    <mergeCell ref="AO642:AP642"/>
    <mergeCell ref="AQ642:AS642"/>
    <mergeCell ref="AT642:AV642"/>
    <mergeCell ref="AW642:AY642"/>
    <mergeCell ref="AX647:AY647"/>
    <mergeCell ref="U648:V648"/>
    <mergeCell ref="W648:X650"/>
    <mergeCell ref="AX648:AY648"/>
    <mergeCell ref="AZ648:BA650"/>
    <mergeCell ref="E649:E650"/>
    <mergeCell ref="F649:K649"/>
    <mergeCell ref="L649:M649"/>
    <mergeCell ref="N649:P649"/>
    <mergeCell ref="Q649:S649"/>
    <mergeCell ref="T649:V649"/>
    <mergeCell ref="AH649:AH650"/>
    <mergeCell ref="AI649:AN649"/>
    <mergeCell ref="AO649:AP649"/>
    <mergeCell ref="AQ649:AS649"/>
    <mergeCell ref="AT649:AV649"/>
    <mergeCell ref="AW649:AY649"/>
    <mergeCell ref="F650:K650"/>
    <mergeCell ref="L650:M650"/>
    <mergeCell ref="N650:P650"/>
    <mergeCell ref="Q650:S650"/>
    <mergeCell ref="T650:V650"/>
    <mergeCell ref="AI650:AN650"/>
    <mergeCell ref="AO650:AP650"/>
    <mergeCell ref="AQ650:AS650"/>
    <mergeCell ref="AT650:AV650"/>
    <mergeCell ref="AW650:AY650"/>
    <mergeCell ref="Y611:Y650"/>
    <mergeCell ref="AL646:AN646"/>
    <mergeCell ref="AO646:AP646"/>
    <mergeCell ref="AQ646:AS646"/>
    <mergeCell ref="AT646:AV646"/>
    <mergeCell ref="AX639:AY639"/>
    <mergeCell ref="U640:V640"/>
    <mergeCell ref="W640:X642"/>
    <mergeCell ref="AX640:AY640"/>
    <mergeCell ref="AZ640:BA642"/>
    <mergeCell ref="E641:E642"/>
    <mergeCell ref="F641:K641"/>
    <mergeCell ref="AL638:AN638"/>
    <mergeCell ref="AO638:AP638"/>
    <mergeCell ref="AQ638:AS638"/>
    <mergeCell ref="AT638:AV638"/>
    <mergeCell ref="E633:E634"/>
    <mergeCell ref="B639:D640"/>
    <mergeCell ref="E639:H640"/>
    <mergeCell ref="I639:K640"/>
    <mergeCell ref="L639:M640"/>
    <mergeCell ref="N639:N640"/>
    <mergeCell ref="O639:P640"/>
    <mergeCell ref="Q639:S640"/>
    <mergeCell ref="U639:V639"/>
    <mergeCell ref="AE639:AG640"/>
    <mergeCell ref="AH639:AK640"/>
    <mergeCell ref="AL639:AN640"/>
    <mergeCell ref="AO639:AP640"/>
    <mergeCell ref="AQ639:AQ640"/>
    <mergeCell ref="AR639:AS640"/>
    <mergeCell ref="AT639:AV640"/>
    <mergeCell ref="A635:X635"/>
    <mergeCell ref="AD635:BA635"/>
    <mergeCell ref="A636:D636"/>
    <mergeCell ref="E636:Q636"/>
    <mergeCell ref="R636:S636"/>
    <mergeCell ref="T636:V636"/>
    <mergeCell ref="W636:X636"/>
    <mergeCell ref="AD636:AG636"/>
    <mergeCell ref="AH636:AT636"/>
    <mergeCell ref="AU636:AV636"/>
    <mergeCell ref="AW636:AY636"/>
    <mergeCell ref="AZ636:BA636"/>
    <mergeCell ref="A637:D637"/>
    <mergeCell ref="E637:Q637"/>
    <mergeCell ref="R637:S637"/>
    <mergeCell ref="T637:V638"/>
    <mergeCell ref="W637:X639"/>
    <mergeCell ref="AD637:AG637"/>
    <mergeCell ref="AH637:AT637"/>
    <mergeCell ref="AU637:AV637"/>
    <mergeCell ref="AW637:AY638"/>
    <mergeCell ref="AZ637:BA639"/>
    <mergeCell ref="A638:A640"/>
    <mergeCell ref="B638:D638"/>
    <mergeCell ref="E638:H638"/>
    <mergeCell ref="I638:K638"/>
    <mergeCell ref="L638:M638"/>
    <mergeCell ref="N638:P638"/>
    <mergeCell ref="Q638:S638"/>
    <mergeCell ref="AD638:AD640"/>
    <mergeCell ref="AE638:AG638"/>
    <mergeCell ref="AH638:AK638"/>
    <mergeCell ref="F633:K633"/>
    <mergeCell ref="L633:M633"/>
    <mergeCell ref="N633:P633"/>
    <mergeCell ref="Q633:S633"/>
    <mergeCell ref="T633:V633"/>
    <mergeCell ref="AH633:AH634"/>
    <mergeCell ref="AI633:AN633"/>
    <mergeCell ref="AO633:AP633"/>
    <mergeCell ref="AQ633:AS633"/>
    <mergeCell ref="AT633:AV633"/>
    <mergeCell ref="AW633:AY633"/>
    <mergeCell ref="F634:K634"/>
    <mergeCell ref="L634:M634"/>
    <mergeCell ref="N634:P634"/>
    <mergeCell ref="Q634:S634"/>
    <mergeCell ref="T634:V634"/>
    <mergeCell ref="AI634:AN634"/>
    <mergeCell ref="AO634:AP634"/>
    <mergeCell ref="AQ634:AS634"/>
    <mergeCell ref="AT634:AV634"/>
    <mergeCell ref="AW634:AY634"/>
    <mergeCell ref="AL630:AN630"/>
    <mergeCell ref="AO630:AP630"/>
    <mergeCell ref="AQ630:AS630"/>
    <mergeCell ref="AT630:AV630"/>
    <mergeCell ref="B631:D632"/>
    <mergeCell ref="E631:H632"/>
    <mergeCell ref="I631:K632"/>
    <mergeCell ref="L631:M632"/>
    <mergeCell ref="N631:N632"/>
    <mergeCell ref="O631:P632"/>
    <mergeCell ref="Q631:S632"/>
    <mergeCell ref="U631:V631"/>
    <mergeCell ref="AE631:AG632"/>
    <mergeCell ref="AH631:AK632"/>
    <mergeCell ref="AL631:AN632"/>
    <mergeCell ref="AO631:AP632"/>
    <mergeCell ref="AQ631:AQ632"/>
    <mergeCell ref="AR631:AS632"/>
    <mergeCell ref="AT631:AV632"/>
    <mergeCell ref="A627:X627"/>
    <mergeCell ref="AD627:BA627"/>
    <mergeCell ref="A628:D628"/>
    <mergeCell ref="E628:Q628"/>
    <mergeCell ref="R628:S628"/>
    <mergeCell ref="T628:V628"/>
    <mergeCell ref="W628:X628"/>
    <mergeCell ref="AD628:AG628"/>
    <mergeCell ref="AH628:AT628"/>
    <mergeCell ref="AU628:AV628"/>
    <mergeCell ref="AW628:AY628"/>
    <mergeCell ref="AZ628:BA628"/>
    <mergeCell ref="A629:D629"/>
    <mergeCell ref="E629:Q629"/>
    <mergeCell ref="R629:S629"/>
    <mergeCell ref="T629:V630"/>
    <mergeCell ref="W629:X631"/>
    <mergeCell ref="AD629:AG629"/>
    <mergeCell ref="AH629:AT629"/>
    <mergeCell ref="AU629:AV629"/>
    <mergeCell ref="AW629:AY630"/>
    <mergeCell ref="AZ629:BA631"/>
    <mergeCell ref="A630:A632"/>
    <mergeCell ref="B630:D630"/>
    <mergeCell ref="E630:H630"/>
    <mergeCell ref="I630:K630"/>
    <mergeCell ref="L630:M630"/>
    <mergeCell ref="N630:P630"/>
    <mergeCell ref="Q630:S630"/>
    <mergeCell ref="AD630:AD632"/>
    <mergeCell ref="AE630:AG630"/>
    <mergeCell ref="AH630:AK630"/>
    <mergeCell ref="AX623:AY623"/>
    <mergeCell ref="U624:V624"/>
    <mergeCell ref="W624:X626"/>
    <mergeCell ref="AX624:AY624"/>
    <mergeCell ref="AZ624:BA626"/>
    <mergeCell ref="E625:E626"/>
    <mergeCell ref="F625:K625"/>
    <mergeCell ref="L625:M625"/>
    <mergeCell ref="N625:P625"/>
    <mergeCell ref="Q625:S625"/>
    <mergeCell ref="T625:V625"/>
    <mergeCell ref="AH625:AH626"/>
    <mergeCell ref="AI625:AN625"/>
    <mergeCell ref="AO625:AP625"/>
    <mergeCell ref="AQ625:AS625"/>
    <mergeCell ref="AT625:AV625"/>
    <mergeCell ref="AW625:AY625"/>
    <mergeCell ref="F626:K626"/>
    <mergeCell ref="L626:M626"/>
    <mergeCell ref="N626:P626"/>
    <mergeCell ref="Q626:S626"/>
    <mergeCell ref="T626:V626"/>
    <mergeCell ref="AI626:AN626"/>
    <mergeCell ref="AO626:AP626"/>
    <mergeCell ref="AQ626:AS626"/>
    <mergeCell ref="AT626:AV626"/>
    <mergeCell ref="AW626:AY626"/>
    <mergeCell ref="AX631:AY631"/>
    <mergeCell ref="U632:V632"/>
    <mergeCell ref="W632:X634"/>
    <mergeCell ref="AX632:AY632"/>
    <mergeCell ref="AZ632:BA634"/>
    <mergeCell ref="AL622:AN622"/>
    <mergeCell ref="AO622:AP622"/>
    <mergeCell ref="AQ622:AS622"/>
    <mergeCell ref="AT622:AV622"/>
    <mergeCell ref="B623:D624"/>
    <mergeCell ref="E623:H624"/>
    <mergeCell ref="I623:K624"/>
    <mergeCell ref="L623:M624"/>
    <mergeCell ref="N623:N624"/>
    <mergeCell ref="O623:P624"/>
    <mergeCell ref="Q623:S624"/>
    <mergeCell ref="U623:V623"/>
    <mergeCell ref="AE623:AG624"/>
    <mergeCell ref="AH623:AK624"/>
    <mergeCell ref="AL623:AN624"/>
    <mergeCell ref="AO623:AP624"/>
    <mergeCell ref="AQ623:AQ624"/>
    <mergeCell ref="AR623:AS624"/>
    <mergeCell ref="AT623:AV624"/>
    <mergeCell ref="A619:X619"/>
    <mergeCell ref="AD619:BA619"/>
    <mergeCell ref="A620:D620"/>
    <mergeCell ref="E620:Q620"/>
    <mergeCell ref="R620:S620"/>
    <mergeCell ref="T620:V620"/>
    <mergeCell ref="W620:X620"/>
    <mergeCell ref="AD620:AG620"/>
    <mergeCell ref="AH620:AT620"/>
    <mergeCell ref="AU620:AV620"/>
    <mergeCell ref="AW620:AY620"/>
    <mergeCell ref="AZ620:BA620"/>
    <mergeCell ref="A621:D621"/>
    <mergeCell ref="E621:Q621"/>
    <mergeCell ref="R621:S621"/>
    <mergeCell ref="T621:V622"/>
    <mergeCell ref="W621:X623"/>
    <mergeCell ref="AD621:AG621"/>
    <mergeCell ref="AH621:AT621"/>
    <mergeCell ref="AU621:AV621"/>
    <mergeCell ref="AW621:AY622"/>
    <mergeCell ref="AZ621:BA623"/>
    <mergeCell ref="A622:A624"/>
    <mergeCell ref="B622:D622"/>
    <mergeCell ref="E622:H622"/>
    <mergeCell ref="I622:K622"/>
    <mergeCell ref="L622:M622"/>
    <mergeCell ref="N622:P622"/>
    <mergeCell ref="Q622:S622"/>
    <mergeCell ref="AD622:AD624"/>
    <mergeCell ref="AE622:AG622"/>
    <mergeCell ref="AH622:AK622"/>
    <mergeCell ref="AX615:AY615"/>
    <mergeCell ref="U616:V616"/>
    <mergeCell ref="W616:X618"/>
    <mergeCell ref="AX616:AY616"/>
    <mergeCell ref="AZ616:BA618"/>
    <mergeCell ref="E617:E618"/>
    <mergeCell ref="F617:K617"/>
    <mergeCell ref="L617:M617"/>
    <mergeCell ref="N617:P617"/>
    <mergeCell ref="Q617:S617"/>
    <mergeCell ref="T617:V617"/>
    <mergeCell ref="AH617:AH618"/>
    <mergeCell ref="AI617:AN617"/>
    <mergeCell ref="AO617:AP617"/>
    <mergeCell ref="AQ617:AS617"/>
    <mergeCell ref="AT617:AV617"/>
    <mergeCell ref="AW617:AY617"/>
    <mergeCell ref="F618:K618"/>
    <mergeCell ref="L618:M618"/>
    <mergeCell ref="N618:P618"/>
    <mergeCell ref="Q618:S618"/>
    <mergeCell ref="T618:V618"/>
    <mergeCell ref="AI618:AN618"/>
    <mergeCell ref="AO618:AP618"/>
    <mergeCell ref="AQ618:AS618"/>
    <mergeCell ref="AT618:AV618"/>
    <mergeCell ref="AW618:AY618"/>
    <mergeCell ref="AO614:AP614"/>
    <mergeCell ref="AQ614:AS614"/>
    <mergeCell ref="AT614:AV614"/>
    <mergeCell ref="B615:D616"/>
    <mergeCell ref="E615:H616"/>
    <mergeCell ref="I615:K616"/>
    <mergeCell ref="L615:M616"/>
    <mergeCell ref="N615:N616"/>
    <mergeCell ref="O615:P616"/>
    <mergeCell ref="Q615:S616"/>
    <mergeCell ref="U615:V615"/>
    <mergeCell ref="AE615:AG616"/>
    <mergeCell ref="AH615:AK616"/>
    <mergeCell ref="AL615:AN616"/>
    <mergeCell ref="AO615:AP616"/>
    <mergeCell ref="AQ615:AQ616"/>
    <mergeCell ref="AR615:AS616"/>
    <mergeCell ref="AT615:AV616"/>
    <mergeCell ref="AE611:BB611"/>
    <mergeCell ref="A612:D612"/>
    <mergeCell ref="E612:Q612"/>
    <mergeCell ref="R612:S612"/>
    <mergeCell ref="T612:V612"/>
    <mergeCell ref="W612:X612"/>
    <mergeCell ref="AD612:AG612"/>
    <mergeCell ref="AH612:AT612"/>
    <mergeCell ref="AU612:AV612"/>
    <mergeCell ref="AW612:AY612"/>
    <mergeCell ref="AZ612:BA612"/>
    <mergeCell ref="A613:D613"/>
    <mergeCell ref="E613:Q613"/>
    <mergeCell ref="R613:S613"/>
    <mergeCell ref="T613:V614"/>
    <mergeCell ref="W613:X615"/>
    <mergeCell ref="AD613:AG613"/>
    <mergeCell ref="AH613:AT613"/>
    <mergeCell ref="AU613:AV613"/>
    <mergeCell ref="AW613:AY614"/>
    <mergeCell ref="AZ613:BA615"/>
    <mergeCell ref="A614:A616"/>
    <mergeCell ref="B614:D614"/>
    <mergeCell ref="E614:H614"/>
    <mergeCell ref="I614:K614"/>
    <mergeCell ref="L614:M614"/>
    <mergeCell ref="N614:P614"/>
    <mergeCell ref="Q614:S614"/>
    <mergeCell ref="AD614:AD616"/>
    <mergeCell ref="AE614:AG614"/>
    <mergeCell ref="AH614:AK614"/>
    <mergeCell ref="AL614:AN614"/>
    <mergeCell ref="AX607:AY607"/>
    <mergeCell ref="U608:V608"/>
    <mergeCell ref="W608:X610"/>
    <mergeCell ref="AX608:AY608"/>
    <mergeCell ref="AZ608:BA610"/>
    <mergeCell ref="E609:E610"/>
    <mergeCell ref="F609:K609"/>
    <mergeCell ref="L609:M609"/>
    <mergeCell ref="N609:P609"/>
    <mergeCell ref="Q609:S609"/>
    <mergeCell ref="T609:V609"/>
    <mergeCell ref="AH609:AH610"/>
    <mergeCell ref="AI609:AN609"/>
    <mergeCell ref="AO609:AP609"/>
    <mergeCell ref="AQ609:AS609"/>
    <mergeCell ref="AT609:AV609"/>
    <mergeCell ref="AW609:AY609"/>
    <mergeCell ref="F610:K610"/>
    <mergeCell ref="L610:M610"/>
    <mergeCell ref="N610:P610"/>
    <mergeCell ref="Q610:S610"/>
    <mergeCell ref="T610:V610"/>
    <mergeCell ref="AI610:AN610"/>
    <mergeCell ref="AO610:AP610"/>
    <mergeCell ref="AQ610:AS610"/>
    <mergeCell ref="AT610:AV610"/>
    <mergeCell ref="AW610:AY610"/>
    <mergeCell ref="Y571:Y610"/>
    <mergeCell ref="AL606:AN606"/>
    <mergeCell ref="AO606:AP606"/>
    <mergeCell ref="AQ606:AS606"/>
    <mergeCell ref="AT606:AV606"/>
    <mergeCell ref="B607:D608"/>
    <mergeCell ref="E607:H608"/>
    <mergeCell ref="I607:K608"/>
    <mergeCell ref="L607:M608"/>
    <mergeCell ref="N607:N608"/>
    <mergeCell ref="O607:P608"/>
    <mergeCell ref="Q607:S608"/>
    <mergeCell ref="U607:V607"/>
    <mergeCell ref="AE607:AG608"/>
    <mergeCell ref="AH607:AK608"/>
    <mergeCell ref="AL607:AN608"/>
    <mergeCell ref="AO607:AP608"/>
    <mergeCell ref="AQ607:AQ608"/>
    <mergeCell ref="AR607:AS608"/>
    <mergeCell ref="AT607:AV608"/>
    <mergeCell ref="A603:X603"/>
    <mergeCell ref="AD603:BA603"/>
    <mergeCell ref="A604:D604"/>
    <mergeCell ref="E604:Q604"/>
    <mergeCell ref="R604:S604"/>
    <mergeCell ref="T604:V604"/>
    <mergeCell ref="W604:X604"/>
    <mergeCell ref="AD604:AG604"/>
    <mergeCell ref="AH604:AT604"/>
    <mergeCell ref="AU604:AV604"/>
    <mergeCell ref="AW604:AY604"/>
    <mergeCell ref="AZ604:BA604"/>
    <mergeCell ref="A605:D605"/>
    <mergeCell ref="E605:Q605"/>
    <mergeCell ref="R605:S605"/>
    <mergeCell ref="T605:V606"/>
    <mergeCell ref="W605:X607"/>
    <mergeCell ref="AD605:AG605"/>
    <mergeCell ref="AH605:AT605"/>
    <mergeCell ref="AU605:AV605"/>
    <mergeCell ref="AW605:AY606"/>
    <mergeCell ref="AZ605:BA607"/>
    <mergeCell ref="A606:A608"/>
    <mergeCell ref="B606:D606"/>
    <mergeCell ref="E606:H606"/>
    <mergeCell ref="I606:K606"/>
    <mergeCell ref="L606:M606"/>
    <mergeCell ref="N606:P606"/>
    <mergeCell ref="Q606:S606"/>
    <mergeCell ref="AD606:AD608"/>
    <mergeCell ref="AE606:AG606"/>
    <mergeCell ref="AH606:AK606"/>
    <mergeCell ref="E601:E602"/>
    <mergeCell ref="F601:K601"/>
    <mergeCell ref="L601:M601"/>
    <mergeCell ref="N601:P601"/>
    <mergeCell ref="Q601:S601"/>
    <mergeCell ref="T601:V601"/>
    <mergeCell ref="AH601:AH602"/>
    <mergeCell ref="AI601:AN601"/>
    <mergeCell ref="AO601:AP601"/>
    <mergeCell ref="AQ601:AS601"/>
    <mergeCell ref="AT601:AV601"/>
    <mergeCell ref="AW601:AY601"/>
    <mergeCell ref="F602:K602"/>
    <mergeCell ref="L602:M602"/>
    <mergeCell ref="N602:P602"/>
    <mergeCell ref="Q602:S602"/>
    <mergeCell ref="T602:V602"/>
    <mergeCell ref="AI602:AN602"/>
    <mergeCell ref="AO602:AP602"/>
    <mergeCell ref="AQ602:AS602"/>
    <mergeCell ref="AT602:AV602"/>
    <mergeCell ref="AW602:AY602"/>
    <mergeCell ref="AL598:AN598"/>
    <mergeCell ref="AO598:AP598"/>
    <mergeCell ref="AQ598:AS598"/>
    <mergeCell ref="AT598:AV598"/>
    <mergeCell ref="B599:D600"/>
    <mergeCell ref="E599:H600"/>
    <mergeCell ref="I599:K600"/>
    <mergeCell ref="L599:M600"/>
    <mergeCell ref="N599:N600"/>
    <mergeCell ref="O599:P600"/>
    <mergeCell ref="Q599:S600"/>
    <mergeCell ref="U599:V599"/>
    <mergeCell ref="AE599:AG600"/>
    <mergeCell ref="AH599:AK600"/>
    <mergeCell ref="AL599:AN600"/>
    <mergeCell ref="AO599:AP600"/>
    <mergeCell ref="AQ599:AQ600"/>
    <mergeCell ref="AR599:AS600"/>
    <mergeCell ref="AT599:AV600"/>
    <mergeCell ref="A595:X595"/>
    <mergeCell ref="AD595:BA595"/>
    <mergeCell ref="A596:D596"/>
    <mergeCell ref="E596:Q596"/>
    <mergeCell ref="R596:S596"/>
    <mergeCell ref="T596:V596"/>
    <mergeCell ref="W596:X596"/>
    <mergeCell ref="AD596:AG596"/>
    <mergeCell ref="AH596:AT596"/>
    <mergeCell ref="AU596:AV596"/>
    <mergeCell ref="AW596:AY596"/>
    <mergeCell ref="AZ596:BA596"/>
    <mergeCell ref="A597:D597"/>
    <mergeCell ref="E597:Q597"/>
    <mergeCell ref="R597:S597"/>
    <mergeCell ref="T597:V598"/>
    <mergeCell ref="W597:X599"/>
    <mergeCell ref="AD597:AG597"/>
    <mergeCell ref="AH597:AT597"/>
    <mergeCell ref="AU597:AV597"/>
    <mergeCell ref="AW597:AY598"/>
    <mergeCell ref="AZ597:BA599"/>
    <mergeCell ref="A598:A600"/>
    <mergeCell ref="B598:D598"/>
    <mergeCell ref="E598:H598"/>
    <mergeCell ref="I598:K598"/>
    <mergeCell ref="L598:M598"/>
    <mergeCell ref="N598:P598"/>
    <mergeCell ref="Q598:S598"/>
    <mergeCell ref="AD598:AD600"/>
    <mergeCell ref="AE598:AG598"/>
    <mergeCell ref="AH598:AK598"/>
    <mergeCell ref="AX591:AY591"/>
    <mergeCell ref="U592:V592"/>
    <mergeCell ref="W592:X594"/>
    <mergeCell ref="AX592:AY592"/>
    <mergeCell ref="AZ592:BA594"/>
    <mergeCell ref="E593:E594"/>
    <mergeCell ref="F593:K593"/>
    <mergeCell ref="L593:M593"/>
    <mergeCell ref="N593:P593"/>
    <mergeCell ref="Q593:S593"/>
    <mergeCell ref="T593:V593"/>
    <mergeCell ref="AH593:AH594"/>
    <mergeCell ref="AI593:AN593"/>
    <mergeCell ref="AO593:AP593"/>
    <mergeCell ref="AQ593:AS593"/>
    <mergeCell ref="AT593:AV593"/>
    <mergeCell ref="AW593:AY593"/>
    <mergeCell ref="F594:K594"/>
    <mergeCell ref="L594:M594"/>
    <mergeCell ref="N594:P594"/>
    <mergeCell ref="Q594:S594"/>
    <mergeCell ref="T594:V594"/>
    <mergeCell ref="AI594:AN594"/>
    <mergeCell ref="AO594:AP594"/>
    <mergeCell ref="AQ594:AS594"/>
    <mergeCell ref="AT594:AV594"/>
    <mergeCell ref="AW594:AY594"/>
    <mergeCell ref="AX599:AY599"/>
    <mergeCell ref="U600:V600"/>
    <mergeCell ref="W600:X602"/>
    <mergeCell ref="AX600:AY600"/>
    <mergeCell ref="AZ600:BA602"/>
    <mergeCell ref="AL590:AN590"/>
    <mergeCell ref="AO590:AP590"/>
    <mergeCell ref="AQ590:AS590"/>
    <mergeCell ref="AT590:AV590"/>
    <mergeCell ref="B591:D592"/>
    <mergeCell ref="E591:H592"/>
    <mergeCell ref="I591:K592"/>
    <mergeCell ref="L591:M592"/>
    <mergeCell ref="N591:N592"/>
    <mergeCell ref="O591:P592"/>
    <mergeCell ref="Q591:S592"/>
    <mergeCell ref="U591:V591"/>
    <mergeCell ref="AE591:AG592"/>
    <mergeCell ref="AH591:AK592"/>
    <mergeCell ref="AL591:AN592"/>
    <mergeCell ref="AO591:AP592"/>
    <mergeCell ref="AQ591:AQ592"/>
    <mergeCell ref="AR591:AS592"/>
    <mergeCell ref="AT591:AV592"/>
    <mergeCell ref="A587:X587"/>
    <mergeCell ref="AD587:BA587"/>
    <mergeCell ref="A588:D588"/>
    <mergeCell ref="E588:Q588"/>
    <mergeCell ref="R588:S588"/>
    <mergeCell ref="T588:V588"/>
    <mergeCell ref="W588:X588"/>
    <mergeCell ref="AD588:AG588"/>
    <mergeCell ref="AH588:AT588"/>
    <mergeCell ref="AU588:AV588"/>
    <mergeCell ref="AW588:AY588"/>
    <mergeCell ref="AZ588:BA588"/>
    <mergeCell ref="A589:D589"/>
    <mergeCell ref="E589:Q589"/>
    <mergeCell ref="R589:S589"/>
    <mergeCell ref="T589:V590"/>
    <mergeCell ref="W589:X591"/>
    <mergeCell ref="AD589:AG589"/>
    <mergeCell ref="AH589:AT589"/>
    <mergeCell ref="AU589:AV589"/>
    <mergeCell ref="AW589:AY590"/>
    <mergeCell ref="AZ589:BA591"/>
    <mergeCell ref="A590:A592"/>
    <mergeCell ref="B590:D590"/>
    <mergeCell ref="E590:H590"/>
    <mergeCell ref="I590:K590"/>
    <mergeCell ref="L590:M590"/>
    <mergeCell ref="N590:P590"/>
    <mergeCell ref="Q590:S590"/>
    <mergeCell ref="AD590:AD592"/>
    <mergeCell ref="AE590:AG590"/>
    <mergeCell ref="AH590:AK590"/>
    <mergeCell ref="E585:E586"/>
    <mergeCell ref="F585:K585"/>
    <mergeCell ref="L585:M585"/>
    <mergeCell ref="N585:P585"/>
    <mergeCell ref="Q585:S585"/>
    <mergeCell ref="T585:V585"/>
    <mergeCell ref="AH585:AH586"/>
    <mergeCell ref="AI585:AN585"/>
    <mergeCell ref="AO585:AP585"/>
    <mergeCell ref="AQ585:AS585"/>
    <mergeCell ref="AT585:AV585"/>
    <mergeCell ref="AW585:AY585"/>
    <mergeCell ref="F586:K586"/>
    <mergeCell ref="L586:M586"/>
    <mergeCell ref="N586:P586"/>
    <mergeCell ref="Q586:S586"/>
    <mergeCell ref="T586:V586"/>
    <mergeCell ref="AI586:AN586"/>
    <mergeCell ref="AO586:AP586"/>
    <mergeCell ref="AQ586:AS586"/>
    <mergeCell ref="AT586:AV586"/>
    <mergeCell ref="AW586:AY586"/>
    <mergeCell ref="AL582:AN582"/>
    <mergeCell ref="AO582:AP582"/>
    <mergeCell ref="AQ582:AS582"/>
    <mergeCell ref="AT582:AV582"/>
    <mergeCell ref="B583:D584"/>
    <mergeCell ref="E583:H584"/>
    <mergeCell ref="I583:K584"/>
    <mergeCell ref="L583:M584"/>
    <mergeCell ref="N583:N584"/>
    <mergeCell ref="O583:P584"/>
    <mergeCell ref="Q583:S584"/>
    <mergeCell ref="U583:V583"/>
    <mergeCell ref="AE583:AG584"/>
    <mergeCell ref="AH583:AK584"/>
    <mergeCell ref="AL583:AN584"/>
    <mergeCell ref="AO583:AP584"/>
    <mergeCell ref="AQ583:AQ584"/>
    <mergeCell ref="AR583:AS584"/>
    <mergeCell ref="AT583:AV584"/>
    <mergeCell ref="A579:X579"/>
    <mergeCell ref="AD579:BA579"/>
    <mergeCell ref="A580:D580"/>
    <mergeCell ref="E580:Q580"/>
    <mergeCell ref="R580:S580"/>
    <mergeCell ref="T580:V580"/>
    <mergeCell ref="W580:X580"/>
    <mergeCell ref="AD580:AG580"/>
    <mergeCell ref="AH580:AT580"/>
    <mergeCell ref="AU580:AV580"/>
    <mergeCell ref="AW580:AY580"/>
    <mergeCell ref="AZ580:BA580"/>
    <mergeCell ref="A581:D581"/>
    <mergeCell ref="E581:Q581"/>
    <mergeCell ref="R581:S581"/>
    <mergeCell ref="T581:V582"/>
    <mergeCell ref="W581:X583"/>
    <mergeCell ref="AD581:AG581"/>
    <mergeCell ref="AH581:AT581"/>
    <mergeCell ref="AU581:AV581"/>
    <mergeCell ref="AW581:AY582"/>
    <mergeCell ref="AZ581:BA583"/>
    <mergeCell ref="A582:A584"/>
    <mergeCell ref="B582:D582"/>
    <mergeCell ref="E582:H582"/>
    <mergeCell ref="I582:K582"/>
    <mergeCell ref="L582:M582"/>
    <mergeCell ref="N582:P582"/>
    <mergeCell ref="Q582:S582"/>
    <mergeCell ref="AD582:AD584"/>
    <mergeCell ref="AE582:AG582"/>
    <mergeCell ref="AH582:AK582"/>
    <mergeCell ref="AX575:AY575"/>
    <mergeCell ref="U576:V576"/>
    <mergeCell ref="W576:X578"/>
    <mergeCell ref="AX576:AY576"/>
    <mergeCell ref="AZ576:BA578"/>
    <mergeCell ref="E577:E578"/>
    <mergeCell ref="F577:K577"/>
    <mergeCell ref="L577:M577"/>
    <mergeCell ref="N577:P577"/>
    <mergeCell ref="Q577:S577"/>
    <mergeCell ref="T577:V577"/>
    <mergeCell ref="AH577:AH578"/>
    <mergeCell ref="AI577:AN577"/>
    <mergeCell ref="AO577:AP577"/>
    <mergeCell ref="AQ577:AS577"/>
    <mergeCell ref="AT577:AV577"/>
    <mergeCell ref="AW577:AY577"/>
    <mergeCell ref="F578:K578"/>
    <mergeCell ref="L578:M578"/>
    <mergeCell ref="N578:P578"/>
    <mergeCell ref="Q578:S578"/>
    <mergeCell ref="T578:V578"/>
    <mergeCell ref="AI578:AN578"/>
    <mergeCell ref="AO578:AP578"/>
    <mergeCell ref="AQ578:AS578"/>
    <mergeCell ref="AT578:AV578"/>
    <mergeCell ref="AW578:AY578"/>
    <mergeCell ref="AX583:AY583"/>
    <mergeCell ref="U584:V584"/>
    <mergeCell ref="W584:X586"/>
    <mergeCell ref="AX584:AY584"/>
    <mergeCell ref="AZ584:BA586"/>
    <mergeCell ref="AO574:AP574"/>
    <mergeCell ref="AQ574:AS574"/>
    <mergeCell ref="AT574:AV574"/>
    <mergeCell ref="B575:D576"/>
    <mergeCell ref="E575:H576"/>
    <mergeCell ref="I575:K576"/>
    <mergeCell ref="L575:M576"/>
    <mergeCell ref="N575:N576"/>
    <mergeCell ref="O575:P576"/>
    <mergeCell ref="Q575:S576"/>
    <mergeCell ref="U575:V575"/>
    <mergeCell ref="AE575:AG576"/>
    <mergeCell ref="AH575:AK576"/>
    <mergeCell ref="AL575:AN576"/>
    <mergeCell ref="AO575:AP576"/>
    <mergeCell ref="AQ575:AQ576"/>
    <mergeCell ref="AR575:AS576"/>
    <mergeCell ref="AT575:AV576"/>
    <mergeCell ref="AE571:BB571"/>
    <mergeCell ref="A572:D572"/>
    <mergeCell ref="E572:Q572"/>
    <mergeCell ref="R572:S572"/>
    <mergeCell ref="T572:V572"/>
    <mergeCell ref="W572:X572"/>
    <mergeCell ref="AD572:AG572"/>
    <mergeCell ref="AH572:AT572"/>
    <mergeCell ref="AU572:AV572"/>
    <mergeCell ref="AW572:AY572"/>
    <mergeCell ref="AZ572:BA572"/>
    <mergeCell ref="A573:D573"/>
    <mergeCell ref="E573:Q573"/>
    <mergeCell ref="R573:S573"/>
    <mergeCell ref="T573:V574"/>
    <mergeCell ref="W573:X575"/>
    <mergeCell ref="AD573:AG573"/>
    <mergeCell ref="AH573:AT573"/>
    <mergeCell ref="AU573:AV573"/>
    <mergeCell ref="AW573:AY574"/>
    <mergeCell ref="AZ573:BA575"/>
    <mergeCell ref="A574:A576"/>
    <mergeCell ref="B574:D574"/>
    <mergeCell ref="E574:H574"/>
    <mergeCell ref="I574:K574"/>
    <mergeCell ref="L574:M574"/>
    <mergeCell ref="N574:P574"/>
    <mergeCell ref="Q574:S574"/>
    <mergeCell ref="AD574:AD576"/>
    <mergeCell ref="AE574:AG574"/>
    <mergeCell ref="AH574:AK574"/>
    <mergeCell ref="AL574:AN574"/>
    <mergeCell ref="B567:D568"/>
    <mergeCell ref="E567:H568"/>
    <mergeCell ref="I567:K568"/>
    <mergeCell ref="L567:M568"/>
    <mergeCell ref="N567:N568"/>
    <mergeCell ref="O567:P568"/>
    <mergeCell ref="Q567:S568"/>
    <mergeCell ref="U567:V567"/>
    <mergeCell ref="AE567:AG568"/>
    <mergeCell ref="AH567:AK568"/>
    <mergeCell ref="AL567:AN568"/>
    <mergeCell ref="AO567:AP568"/>
    <mergeCell ref="AQ567:AQ568"/>
    <mergeCell ref="AR567:AS568"/>
    <mergeCell ref="AT567:AV568"/>
    <mergeCell ref="A563:X563"/>
    <mergeCell ref="AD563:BA563"/>
    <mergeCell ref="A564:D564"/>
    <mergeCell ref="E564:Q564"/>
    <mergeCell ref="R564:S564"/>
    <mergeCell ref="T564:V564"/>
    <mergeCell ref="W564:X564"/>
    <mergeCell ref="AD564:AG564"/>
    <mergeCell ref="AH564:AT564"/>
    <mergeCell ref="AU564:AV564"/>
    <mergeCell ref="AW564:AY564"/>
    <mergeCell ref="AZ564:BA564"/>
    <mergeCell ref="A565:D565"/>
    <mergeCell ref="E565:Q565"/>
    <mergeCell ref="R565:S565"/>
    <mergeCell ref="T565:V566"/>
    <mergeCell ref="W565:X567"/>
    <mergeCell ref="AD565:AG565"/>
    <mergeCell ref="AH565:AT565"/>
    <mergeCell ref="AU565:AV565"/>
    <mergeCell ref="AW565:AY566"/>
    <mergeCell ref="AZ565:BA567"/>
    <mergeCell ref="A566:A568"/>
    <mergeCell ref="B566:D566"/>
    <mergeCell ref="E566:H566"/>
    <mergeCell ref="I566:K566"/>
    <mergeCell ref="L566:M566"/>
    <mergeCell ref="N566:P566"/>
    <mergeCell ref="Q566:S566"/>
    <mergeCell ref="AD566:AD568"/>
    <mergeCell ref="AE566:AG566"/>
    <mergeCell ref="AH566:AK566"/>
    <mergeCell ref="L561:M561"/>
    <mergeCell ref="N561:P561"/>
    <mergeCell ref="Q561:S561"/>
    <mergeCell ref="T561:V561"/>
    <mergeCell ref="AH561:AH562"/>
    <mergeCell ref="AI561:AN561"/>
    <mergeCell ref="AO561:AP561"/>
    <mergeCell ref="AQ561:AS561"/>
    <mergeCell ref="AT561:AV561"/>
    <mergeCell ref="AW561:AY561"/>
    <mergeCell ref="F562:K562"/>
    <mergeCell ref="L562:M562"/>
    <mergeCell ref="N562:P562"/>
    <mergeCell ref="Q562:S562"/>
    <mergeCell ref="T562:V562"/>
    <mergeCell ref="AI562:AN562"/>
    <mergeCell ref="AO562:AP562"/>
    <mergeCell ref="AQ562:AS562"/>
    <mergeCell ref="AT562:AV562"/>
    <mergeCell ref="AW562:AY562"/>
    <mergeCell ref="AX567:AY567"/>
    <mergeCell ref="U568:V568"/>
    <mergeCell ref="W568:X570"/>
    <mergeCell ref="AX568:AY568"/>
    <mergeCell ref="AZ568:BA570"/>
    <mergeCell ref="E569:E570"/>
    <mergeCell ref="F569:K569"/>
    <mergeCell ref="L569:M569"/>
    <mergeCell ref="N569:P569"/>
    <mergeCell ref="Q569:S569"/>
    <mergeCell ref="T569:V569"/>
    <mergeCell ref="AH569:AH570"/>
    <mergeCell ref="AI569:AN569"/>
    <mergeCell ref="AO569:AP569"/>
    <mergeCell ref="AQ569:AS569"/>
    <mergeCell ref="AT569:AV569"/>
    <mergeCell ref="AW569:AY569"/>
    <mergeCell ref="F570:K570"/>
    <mergeCell ref="L570:M570"/>
    <mergeCell ref="N570:P570"/>
    <mergeCell ref="Q570:S570"/>
    <mergeCell ref="T570:V570"/>
    <mergeCell ref="AI570:AN570"/>
    <mergeCell ref="AO570:AP570"/>
    <mergeCell ref="AQ570:AS570"/>
    <mergeCell ref="AT570:AV570"/>
    <mergeCell ref="AW570:AY570"/>
    <mergeCell ref="Y531:Y570"/>
    <mergeCell ref="AL566:AN566"/>
    <mergeCell ref="AO566:AP566"/>
    <mergeCell ref="AQ566:AS566"/>
    <mergeCell ref="AT566:AV566"/>
    <mergeCell ref="AX559:AY559"/>
    <mergeCell ref="U560:V560"/>
    <mergeCell ref="W560:X562"/>
    <mergeCell ref="AX560:AY560"/>
    <mergeCell ref="AZ560:BA562"/>
    <mergeCell ref="E561:E562"/>
    <mergeCell ref="F561:K561"/>
    <mergeCell ref="AL558:AN558"/>
    <mergeCell ref="AO558:AP558"/>
    <mergeCell ref="AQ558:AS558"/>
    <mergeCell ref="AT558:AV558"/>
    <mergeCell ref="E553:E554"/>
    <mergeCell ref="B559:D560"/>
    <mergeCell ref="E559:H560"/>
    <mergeCell ref="I559:K560"/>
    <mergeCell ref="L559:M560"/>
    <mergeCell ref="N559:N560"/>
    <mergeCell ref="O559:P560"/>
    <mergeCell ref="Q559:S560"/>
    <mergeCell ref="U559:V559"/>
    <mergeCell ref="AE559:AG560"/>
    <mergeCell ref="AH559:AK560"/>
    <mergeCell ref="AL559:AN560"/>
    <mergeCell ref="AO559:AP560"/>
    <mergeCell ref="AQ559:AQ560"/>
    <mergeCell ref="AR559:AS560"/>
    <mergeCell ref="AT559:AV560"/>
    <mergeCell ref="A555:X555"/>
    <mergeCell ref="AD555:BA555"/>
    <mergeCell ref="A556:D556"/>
    <mergeCell ref="E556:Q556"/>
    <mergeCell ref="R556:S556"/>
    <mergeCell ref="T556:V556"/>
    <mergeCell ref="W556:X556"/>
    <mergeCell ref="AD556:AG556"/>
    <mergeCell ref="AH556:AT556"/>
    <mergeCell ref="AU556:AV556"/>
    <mergeCell ref="AW556:AY556"/>
    <mergeCell ref="AZ556:BA556"/>
    <mergeCell ref="A557:D557"/>
    <mergeCell ref="E557:Q557"/>
    <mergeCell ref="R557:S557"/>
    <mergeCell ref="T557:V558"/>
    <mergeCell ref="W557:X559"/>
    <mergeCell ref="AD557:AG557"/>
    <mergeCell ref="AH557:AT557"/>
    <mergeCell ref="AU557:AV557"/>
    <mergeCell ref="AW557:AY558"/>
    <mergeCell ref="AZ557:BA559"/>
    <mergeCell ref="A558:A560"/>
    <mergeCell ref="B558:D558"/>
    <mergeCell ref="E558:H558"/>
    <mergeCell ref="I558:K558"/>
    <mergeCell ref="L558:M558"/>
    <mergeCell ref="N558:P558"/>
    <mergeCell ref="Q558:S558"/>
    <mergeCell ref="AD558:AD560"/>
    <mergeCell ref="AE558:AG558"/>
    <mergeCell ref="AH558:AK558"/>
    <mergeCell ref="F553:K553"/>
    <mergeCell ref="L553:M553"/>
    <mergeCell ref="N553:P553"/>
    <mergeCell ref="Q553:S553"/>
    <mergeCell ref="T553:V553"/>
    <mergeCell ref="AH553:AH554"/>
    <mergeCell ref="AI553:AN553"/>
    <mergeCell ref="AO553:AP553"/>
    <mergeCell ref="AQ553:AS553"/>
    <mergeCell ref="AT553:AV553"/>
    <mergeCell ref="AW553:AY553"/>
    <mergeCell ref="F554:K554"/>
    <mergeCell ref="L554:M554"/>
    <mergeCell ref="N554:P554"/>
    <mergeCell ref="Q554:S554"/>
    <mergeCell ref="T554:V554"/>
    <mergeCell ref="AI554:AN554"/>
    <mergeCell ref="AO554:AP554"/>
    <mergeCell ref="AQ554:AS554"/>
    <mergeCell ref="AT554:AV554"/>
    <mergeCell ref="AW554:AY554"/>
    <mergeCell ref="AL550:AN550"/>
    <mergeCell ref="AO550:AP550"/>
    <mergeCell ref="AQ550:AS550"/>
    <mergeCell ref="AT550:AV550"/>
    <mergeCell ref="B551:D552"/>
    <mergeCell ref="E551:H552"/>
    <mergeCell ref="I551:K552"/>
    <mergeCell ref="L551:M552"/>
    <mergeCell ref="N551:N552"/>
    <mergeCell ref="O551:P552"/>
    <mergeCell ref="Q551:S552"/>
    <mergeCell ref="U551:V551"/>
    <mergeCell ref="AE551:AG552"/>
    <mergeCell ref="AH551:AK552"/>
    <mergeCell ref="AL551:AN552"/>
    <mergeCell ref="AO551:AP552"/>
    <mergeCell ref="AQ551:AQ552"/>
    <mergeCell ref="AR551:AS552"/>
    <mergeCell ref="AT551:AV552"/>
    <mergeCell ref="A547:X547"/>
    <mergeCell ref="AD547:BA547"/>
    <mergeCell ref="A548:D548"/>
    <mergeCell ref="E548:Q548"/>
    <mergeCell ref="R548:S548"/>
    <mergeCell ref="T548:V548"/>
    <mergeCell ref="W548:X548"/>
    <mergeCell ref="AD548:AG548"/>
    <mergeCell ref="AH548:AT548"/>
    <mergeCell ref="AU548:AV548"/>
    <mergeCell ref="AW548:AY548"/>
    <mergeCell ref="AZ548:BA548"/>
    <mergeCell ref="A549:D549"/>
    <mergeCell ref="E549:Q549"/>
    <mergeCell ref="R549:S549"/>
    <mergeCell ref="T549:V550"/>
    <mergeCell ref="W549:X551"/>
    <mergeCell ref="AD549:AG549"/>
    <mergeCell ref="AH549:AT549"/>
    <mergeCell ref="AU549:AV549"/>
    <mergeCell ref="AW549:AY550"/>
    <mergeCell ref="AZ549:BA551"/>
    <mergeCell ref="A550:A552"/>
    <mergeCell ref="B550:D550"/>
    <mergeCell ref="E550:H550"/>
    <mergeCell ref="I550:K550"/>
    <mergeCell ref="L550:M550"/>
    <mergeCell ref="N550:P550"/>
    <mergeCell ref="Q550:S550"/>
    <mergeCell ref="AD550:AD552"/>
    <mergeCell ref="AE550:AG550"/>
    <mergeCell ref="AH550:AK550"/>
    <mergeCell ref="AX543:AY543"/>
    <mergeCell ref="U544:V544"/>
    <mergeCell ref="W544:X546"/>
    <mergeCell ref="AX544:AY544"/>
    <mergeCell ref="AZ544:BA546"/>
    <mergeCell ref="E545:E546"/>
    <mergeCell ref="F545:K545"/>
    <mergeCell ref="L545:M545"/>
    <mergeCell ref="N545:P545"/>
    <mergeCell ref="Q545:S545"/>
    <mergeCell ref="T545:V545"/>
    <mergeCell ref="AH545:AH546"/>
    <mergeCell ref="AI545:AN545"/>
    <mergeCell ref="AO545:AP545"/>
    <mergeCell ref="AQ545:AS545"/>
    <mergeCell ref="AT545:AV545"/>
    <mergeCell ref="AW545:AY545"/>
    <mergeCell ref="F546:K546"/>
    <mergeCell ref="L546:M546"/>
    <mergeCell ref="N546:P546"/>
    <mergeCell ref="Q546:S546"/>
    <mergeCell ref="T546:V546"/>
    <mergeCell ref="AI546:AN546"/>
    <mergeCell ref="AO546:AP546"/>
    <mergeCell ref="AQ546:AS546"/>
    <mergeCell ref="AT546:AV546"/>
    <mergeCell ref="AW546:AY546"/>
    <mergeCell ref="AX551:AY551"/>
    <mergeCell ref="U552:V552"/>
    <mergeCell ref="W552:X554"/>
    <mergeCell ref="AX552:AY552"/>
    <mergeCell ref="AZ552:BA554"/>
    <mergeCell ref="AL542:AN542"/>
    <mergeCell ref="AO542:AP542"/>
    <mergeCell ref="AQ542:AS542"/>
    <mergeCell ref="AT542:AV542"/>
    <mergeCell ref="B543:D544"/>
    <mergeCell ref="E543:H544"/>
    <mergeCell ref="I543:K544"/>
    <mergeCell ref="L543:M544"/>
    <mergeCell ref="N543:N544"/>
    <mergeCell ref="O543:P544"/>
    <mergeCell ref="Q543:S544"/>
    <mergeCell ref="U543:V543"/>
    <mergeCell ref="AE543:AG544"/>
    <mergeCell ref="AH543:AK544"/>
    <mergeCell ref="AL543:AN544"/>
    <mergeCell ref="AO543:AP544"/>
    <mergeCell ref="AQ543:AQ544"/>
    <mergeCell ref="AR543:AS544"/>
    <mergeCell ref="AT543:AV544"/>
    <mergeCell ref="A539:X539"/>
    <mergeCell ref="AD539:BA539"/>
    <mergeCell ref="A540:D540"/>
    <mergeCell ref="E540:Q540"/>
    <mergeCell ref="R540:S540"/>
    <mergeCell ref="T540:V540"/>
    <mergeCell ref="W540:X540"/>
    <mergeCell ref="AD540:AG540"/>
    <mergeCell ref="AH540:AT540"/>
    <mergeCell ref="AU540:AV540"/>
    <mergeCell ref="AW540:AY540"/>
    <mergeCell ref="AZ540:BA540"/>
    <mergeCell ref="A541:D541"/>
    <mergeCell ref="E541:Q541"/>
    <mergeCell ref="R541:S541"/>
    <mergeCell ref="T541:V542"/>
    <mergeCell ref="W541:X543"/>
    <mergeCell ref="AD541:AG541"/>
    <mergeCell ref="AH541:AT541"/>
    <mergeCell ref="AU541:AV541"/>
    <mergeCell ref="AW541:AY542"/>
    <mergeCell ref="AZ541:BA543"/>
    <mergeCell ref="A542:A544"/>
    <mergeCell ref="B542:D542"/>
    <mergeCell ref="E542:H542"/>
    <mergeCell ref="I542:K542"/>
    <mergeCell ref="L542:M542"/>
    <mergeCell ref="N542:P542"/>
    <mergeCell ref="Q542:S542"/>
    <mergeCell ref="AD542:AD544"/>
    <mergeCell ref="AE542:AG542"/>
    <mergeCell ref="AH542:AK542"/>
    <mergeCell ref="AX535:AY535"/>
    <mergeCell ref="U536:V536"/>
    <mergeCell ref="W536:X538"/>
    <mergeCell ref="AX536:AY536"/>
    <mergeCell ref="AZ536:BA538"/>
    <mergeCell ref="E537:E538"/>
    <mergeCell ref="F537:K537"/>
    <mergeCell ref="L537:M537"/>
    <mergeCell ref="N537:P537"/>
    <mergeCell ref="Q537:S537"/>
    <mergeCell ref="T537:V537"/>
    <mergeCell ref="AH537:AH538"/>
    <mergeCell ref="AI537:AN537"/>
    <mergeCell ref="AO537:AP537"/>
    <mergeCell ref="AQ537:AS537"/>
    <mergeCell ref="AT537:AV537"/>
    <mergeCell ref="AW537:AY537"/>
    <mergeCell ref="F538:K538"/>
    <mergeCell ref="L538:M538"/>
    <mergeCell ref="N538:P538"/>
    <mergeCell ref="Q538:S538"/>
    <mergeCell ref="T538:V538"/>
    <mergeCell ref="AI538:AN538"/>
    <mergeCell ref="AO538:AP538"/>
    <mergeCell ref="AQ538:AS538"/>
    <mergeCell ref="AT538:AV538"/>
    <mergeCell ref="AW538:AY538"/>
    <mergeCell ref="AO534:AP534"/>
    <mergeCell ref="AQ534:AS534"/>
    <mergeCell ref="AT534:AV534"/>
    <mergeCell ref="B535:D536"/>
    <mergeCell ref="E535:H536"/>
    <mergeCell ref="I535:K536"/>
    <mergeCell ref="L535:M536"/>
    <mergeCell ref="N535:N536"/>
    <mergeCell ref="O535:P536"/>
    <mergeCell ref="Q535:S536"/>
    <mergeCell ref="U535:V535"/>
    <mergeCell ref="AE535:AG536"/>
    <mergeCell ref="AH535:AK536"/>
    <mergeCell ref="AL535:AN536"/>
    <mergeCell ref="AO535:AP536"/>
    <mergeCell ref="AQ535:AQ536"/>
    <mergeCell ref="AR535:AS536"/>
    <mergeCell ref="AT535:AV536"/>
    <mergeCell ref="AE531:BB531"/>
    <mergeCell ref="A532:D532"/>
    <mergeCell ref="E532:Q532"/>
    <mergeCell ref="R532:S532"/>
    <mergeCell ref="T532:V532"/>
    <mergeCell ref="W532:X532"/>
    <mergeCell ref="AD532:AG532"/>
    <mergeCell ref="AH532:AT532"/>
    <mergeCell ref="AU532:AV532"/>
    <mergeCell ref="AW532:AY532"/>
    <mergeCell ref="AZ532:BA532"/>
    <mergeCell ref="A533:D533"/>
    <mergeCell ref="E533:Q533"/>
    <mergeCell ref="R533:S533"/>
    <mergeCell ref="T533:V534"/>
    <mergeCell ref="W533:X535"/>
    <mergeCell ref="AD533:AG533"/>
    <mergeCell ref="AH533:AT533"/>
    <mergeCell ref="AU533:AV533"/>
    <mergeCell ref="AW533:AY534"/>
    <mergeCell ref="AZ533:BA535"/>
    <mergeCell ref="A534:A536"/>
    <mergeCell ref="B534:D534"/>
    <mergeCell ref="E534:H534"/>
    <mergeCell ref="I534:K534"/>
    <mergeCell ref="L534:M534"/>
    <mergeCell ref="N534:P534"/>
    <mergeCell ref="Q534:S534"/>
    <mergeCell ref="AD534:AD536"/>
    <mergeCell ref="AE534:AG534"/>
    <mergeCell ref="AH534:AK534"/>
    <mergeCell ref="AL534:AN534"/>
    <mergeCell ref="AX527:AY527"/>
    <mergeCell ref="U528:V528"/>
    <mergeCell ref="W528:X530"/>
    <mergeCell ref="AX528:AY528"/>
    <mergeCell ref="AZ528:BA530"/>
    <mergeCell ref="E529:E530"/>
    <mergeCell ref="F529:K529"/>
    <mergeCell ref="L529:M529"/>
    <mergeCell ref="N529:P529"/>
    <mergeCell ref="Q529:S529"/>
    <mergeCell ref="T529:V529"/>
    <mergeCell ref="AH529:AH530"/>
    <mergeCell ref="AI529:AN529"/>
    <mergeCell ref="AO529:AP529"/>
    <mergeCell ref="AQ529:AS529"/>
    <mergeCell ref="AT529:AV529"/>
    <mergeCell ref="AW529:AY529"/>
    <mergeCell ref="F530:K530"/>
    <mergeCell ref="L530:M530"/>
    <mergeCell ref="N530:P530"/>
    <mergeCell ref="Q530:S530"/>
    <mergeCell ref="T530:V530"/>
    <mergeCell ref="AI530:AN530"/>
    <mergeCell ref="AO530:AP530"/>
    <mergeCell ref="AQ530:AS530"/>
    <mergeCell ref="AT530:AV530"/>
    <mergeCell ref="AW530:AY530"/>
    <mergeCell ref="Y491:Y530"/>
    <mergeCell ref="AL526:AN526"/>
    <mergeCell ref="AO526:AP526"/>
    <mergeCell ref="AQ526:AS526"/>
    <mergeCell ref="AT526:AV526"/>
    <mergeCell ref="B527:D528"/>
    <mergeCell ref="E527:H528"/>
    <mergeCell ref="I527:K528"/>
    <mergeCell ref="L527:M528"/>
    <mergeCell ref="N527:N528"/>
    <mergeCell ref="O527:P528"/>
    <mergeCell ref="Q527:S528"/>
    <mergeCell ref="U527:V527"/>
    <mergeCell ref="AE527:AG528"/>
    <mergeCell ref="AH527:AK528"/>
    <mergeCell ref="AL527:AN528"/>
    <mergeCell ref="AO527:AP528"/>
    <mergeCell ref="AQ527:AQ528"/>
    <mergeCell ref="AR527:AS528"/>
    <mergeCell ref="AT527:AV528"/>
    <mergeCell ref="A523:X523"/>
    <mergeCell ref="AD523:BA523"/>
    <mergeCell ref="A524:D524"/>
    <mergeCell ref="E524:Q524"/>
    <mergeCell ref="R524:S524"/>
    <mergeCell ref="T524:V524"/>
    <mergeCell ref="W524:X524"/>
    <mergeCell ref="AD524:AG524"/>
    <mergeCell ref="AH524:AT524"/>
    <mergeCell ref="AU524:AV524"/>
    <mergeCell ref="AW524:AY524"/>
    <mergeCell ref="AZ524:BA524"/>
    <mergeCell ref="A525:D525"/>
    <mergeCell ref="E525:Q525"/>
    <mergeCell ref="R525:S525"/>
    <mergeCell ref="T525:V526"/>
    <mergeCell ref="W525:X527"/>
    <mergeCell ref="AD525:AG525"/>
    <mergeCell ref="AH525:AT525"/>
    <mergeCell ref="AU525:AV525"/>
    <mergeCell ref="AW525:AY526"/>
    <mergeCell ref="AZ525:BA527"/>
    <mergeCell ref="A526:A528"/>
    <mergeCell ref="B526:D526"/>
    <mergeCell ref="E526:H526"/>
    <mergeCell ref="I526:K526"/>
    <mergeCell ref="L526:M526"/>
    <mergeCell ref="N526:P526"/>
    <mergeCell ref="Q526:S526"/>
    <mergeCell ref="AD526:AD528"/>
    <mergeCell ref="AE526:AG526"/>
    <mergeCell ref="AH526:AK526"/>
    <mergeCell ref="E521:E522"/>
    <mergeCell ref="F521:K521"/>
    <mergeCell ref="L521:M521"/>
    <mergeCell ref="N521:P521"/>
    <mergeCell ref="Q521:S521"/>
    <mergeCell ref="T521:V521"/>
    <mergeCell ref="AH521:AH522"/>
    <mergeCell ref="AI521:AN521"/>
    <mergeCell ref="AO521:AP521"/>
    <mergeCell ref="AQ521:AS521"/>
    <mergeCell ref="AT521:AV521"/>
    <mergeCell ref="AW521:AY521"/>
    <mergeCell ref="F522:K522"/>
    <mergeCell ref="L522:M522"/>
    <mergeCell ref="N522:P522"/>
    <mergeCell ref="Q522:S522"/>
    <mergeCell ref="T522:V522"/>
    <mergeCell ref="AI522:AN522"/>
    <mergeCell ref="AO522:AP522"/>
    <mergeCell ref="AQ522:AS522"/>
    <mergeCell ref="AT522:AV522"/>
    <mergeCell ref="AW522:AY522"/>
    <mergeCell ref="AL518:AN518"/>
    <mergeCell ref="AO518:AP518"/>
    <mergeCell ref="AQ518:AS518"/>
    <mergeCell ref="AT518:AV518"/>
    <mergeCell ref="B519:D520"/>
    <mergeCell ref="E519:H520"/>
    <mergeCell ref="I519:K520"/>
    <mergeCell ref="L519:M520"/>
    <mergeCell ref="N519:N520"/>
    <mergeCell ref="O519:P520"/>
    <mergeCell ref="Q519:S520"/>
    <mergeCell ref="U519:V519"/>
    <mergeCell ref="AE519:AG520"/>
    <mergeCell ref="AH519:AK520"/>
    <mergeCell ref="AL519:AN520"/>
    <mergeCell ref="AO519:AP520"/>
    <mergeCell ref="AQ519:AQ520"/>
    <mergeCell ref="AR519:AS520"/>
    <mergeCell ref="AT519:AV520"/>
    <mergeCell ref="A515:X515"/>
    <mergeCell ref="AD515:BA515"/>
    <mergeCell ref="A516:D516"/>
    <mergeCell ref="E516:Q516"/>
    <mergeCell ref="R516:S516"/>
    <mergeCell ref="T516:V516"/>
    <mergeCell ref="W516:X516"/>
    <mergeCell ref="AD516:AG516"/>
    <mergeCell ref="AH516:AT516"/>
    <mergeCell ref="AU516:AV516"/>
    <mergeCell ref="AW516:AY516"/>
    <mergeCell ref="AZ516:BA516"/>
    <mergeCell ref="A517:D517"/>
    <mergeCell ref="E517:Q517"/>
    <mergeCell ref="R517:S517"/>
    <mergeCell ref="T517:V518"/>
    <mergeCell ref="W517:X519"/>
    <mergeCell ref="AD517:AG517"/>
    <mergeCell ref="AH517:AT517"/>
    <mergeCell ref="AU517:AV517"/>
    <mergeCell ref="AW517:AY518"/>
    <mergeCell ref="AZ517:BA519"/>
    <mergeCell ref="A518:A520"/>
    <mergeCell ref="B518:D518"/>
    <mergeCell ref="E518:H518"/>
    <mergeCell ref="I518:K518"/>
    <mergeCell ref="L518:M518"/>
    <mergeCell ref="N518:P518"/>
    <mergeCell ref="Q518:S518"/>
    <mergeCell ref="AD518:AD520"/>
    <mergeCell ref="AE518:AG518"/>
    <mergeCell ref="AH518:AK518"/>
    <mergeCell ref="AX511:AY511"/>
    <mergeCell ref="U512:V512"/>
    <mergeCell ref="W512:X514"/>
    <mergeCell ref="AX512:AY512"/>
    <mergeCell ref="AZ512:BA514"/>
    <mergeCell ref="E513:E514"/>
    <mergeCell ref="F513:K513"/>
    <mergeCell ref="L513:M513"/>
    <mergeCell ref="N513:P513"/>
    <mergeCell ref="Q513:S513"/>
    <mergeCell ref="T513:V513"/>
    <mergeCell ref="AH513:AH514"/>
    <mergeCell ref="AI513:AN513"/>
    <mergeCell ref="AO513:AP513"/>
    <mergeCell ref="AQ513:AS513"/>
    <mergeCell ref="AT513:AV513"/>
    <mergeCell ref="AW513:AY513"/>
    <mergeCell ref="F514:K514"/>
    <mergeCell ref="L514:M514"/>
    <mergeCell ref="N514:P514"/>
    <mergeCell ref="Q514:S514"/>
    <mergeCell ref="T514:V514"/>
    <mergeCell ref="AI514:AN514"/>
    <mergeCell ref="AO514:AP514"/>
    <mergeCell ref="AQ514:AS514"/>
    <mergeCell ref="AT514:AV514"/>
    <mergeCell ref="AW514:AY514"/>
    <mergeCell ref="AX519:AY519"/>
    <mergeCell ref="U520:V520"/>
    <mergeCell ref="W520:X522"/>
    <mergeCell ref="AX520:AY520"/>
    <mergeCell ref="AZ520:BA522"/>
    <mergeCell ref="AL510:AN510"/>
    <mergeCell ref="AO510:AP510"/>
    <mergeCell ref="AQ510:AS510"/>
    <mergeCell ref="AT510:AV510"/>
    <mergeCell ref="B511:D512"/>
    <mergeCell ref="E511:H512"/>
    <mergeCell ref="I511:K512"/>
    <mergeCell ref="L511:M512"/>
    <mergeCell ref="N511:N512"/>
    <mergeCell ref="O511:P512"/>
    <mergeCell ref="Q511:S512"/>
    <mergeCell ref="U511:V511"/>
    <mergeCell ref="AE511:AG512"/>
    <mergeCell ref="AH511:AK512"/>
    <mergeCell ref="AL511:AN512"/>
    <mergeCell ref="AO511:AP512"/>
    <mergeCell ref="AQ511:AQ512"/>
    <mergeCell ref="AR511:AS512"/>
    <mergeCell ref="AT511:AV512"/>
    <mergeCell ref="A507:X507"/>
    <mergeCell ref="AD507:BA507"/>
    <mergeCell ref="A508:D508"/>
    <mergeCell ref="E508:Q508"/>
    <mergeCell ref="R508:S508"/>
    <mergeCell ref="T508:V508"/>
    <mergeCell ref="W508:X508"/>
    <mergeCell ref="AD508:AG508"/>
    <mergeCell ref="AH508:AT508"/>
    <mergeCell ref="AU508:AV508"/>
    <mergeCell ref="AW508:AY508"/>
    <mergeCell ref="AZ508:BA508"/>
    <mergeCell ref="A509:D509"/>
    <mergeCell ref="E509:Q509"/>
    <mergeCell ref="R509:S509"/>
    <mergeCell ref="T509:V510"/>
    <mergeCell ref="W509:X511"/>
    <mergeCell ref="AD509:AG509"/>
    <mergeCell ref="AH509:AT509"/>
    <mergeCell ref="AU509:AV509"/>
    <mergeCell ref="AW509:AY510"/>
    <mergeCell ref="AZ509:BA511"/>
    <mergeCell ref="A510:A512"/>
    <mergeCell ref="B510:D510"/>
    <mergeCell ref="E510:H510"/>
    <mergeCell ref="I510:K510"/>
    <mergeCell ref="L510:M510"/>
    <mergeCell ref="N510:P510"/>
    <mergeCell ref="Q510:S510"/>
    <mergeCell ref="AD510:AD512"/>
    <mergeCell ref="AE510:AG510"/>
    <mergeCell ref="AH510:AK510"/>
    <mergeCell ref="E505:E506"/>
    <mergeCell ref="F505:K505"/>
    <mergeCell ref="L505:M505"/>
    <mergeCell ref="N505:P505"/>
    <mergeCell ref="Q505:S505"/>
    <mergeCell ref="T505:V505"/>
    <mergeCell ref="AH505:AH506"/>
    <mergeCell ref="AI505:AN505"/>
    <mergeCell ref="AO505:AP505"/>
    <mergeCell ref="AQ505:AS505"/>
    <mergeCell ref="AT505:AV505"/>
    <mergeCell ref="AW505:AY505"/>
    <mergeCell ref="F506:K506"/>
    <mergeCell ref="L506:M506"/>
    <mergeCell ref="N506:P506"/>
    <mergeCell ref="Q506:S506"/>
    <mergeCell ref="T506:V506"/>
    <mergeCell ref="AI506:AN506"/>
    <mergeCell ref="AO506:AP506"/>
    <mergeCell ref="AQ506:AS506"/>
    <mergeCell ref="AT506:AV506"/>
    <mergeCell ref="AW506:AY506"/>
    <mergeCell ref="AL502:AN502"/>
    <mergeCell ref="AO502:AP502"/>
    <mergeCell ref="AQ502:AS502"/>
    <mergeCell ref="AT502:AV502"/>
    <mergeCell ref="B503:D504"/>
    <mergeCell ref="E503:H504"/>
    <mergeCell ref="I503:K504"/>
    <mergeCell ref="L503:M504"/>
    <mergeCell ref="N503:N504"/>
    <mergeCell ref="O503:P504"/>
    <mergeCell ref="Q503:S504"/>
    <mergeCell ref="U503:V503"/>
    <mergeCell ref="AE503:AG504"/>
    <mergeCell ref="AH503:AK504"/>
    <mergeCell ref="AL503:AN504"/>
    <mergeCell ref="AO503:AP504"/>
    <mergeCell ref="AQ503:AQ504"/>
    <mergeCell ref="AR503:AS504"/>
    <mergeCell ref="AT503:AV504"/>
    <mergeCell ref="A499:X499"/>
    <mergeCell ref="AD499:BA499"/>
    <mergeCell ref="A500:D500"/>
    <mergeCell ref="E500:Q500"/>
    <mergeCell ref="R500:S500"/>
    <mergeCell ref="T500:V500"/>
    <mergeCell ref="W500:X500"/>
    <mergeCell ref="AD500:AG500"/>
    <mergeCell ref="AH500:AT500"/>
    <mergeCell ref="AU500:AV500"/>
    <mergeCell ref="AW500:AY500"/>
    <mergeCell ref="AZ500:BA500"/>
    <mergeCell ref="A501:D501"/>
    <mergeCell ref="E501:Q501"/>
    <mergeCell ref="R501:S501"/>
    <mergeCell ref="T501:V502"/>
    <mergeCell ref="W501:X503"/>
    <mergeCell ref="AD501:AG501"/>
    <mergeCell ref="AH501:AT501"/>
    <mergeCell ref="AU501:AV501"/>
    <mergeCell ref="AW501:AY502"/>
    <mergeCell ref="AZ501:BA503"/>
    <mergeCell ref="A502:A504"/>
    <mergeCell ref="B502:D502"/>
    <mergeCell ref="E502:H502"/>
    <mergeCell ref="I502:K502"/>
    <mergeCell ref="L502:M502"/>
    <mergeCell ref="N502:P502"/>
    <mergeCell ref="Q502:S502"/>
    <mergeCell ref="AD502:AD504"/>
    <mergeCell ref="AE502:AG502"/>
    <mergeCell ref="AH502:AK502"/>
    <mergeCell ref="AX495:AY495"/>
    <mergeCell ref="U496:V496"/>
    <mergeCell ref="W496:X498"/>
    <mergeCell ref="AX496:AY496"/>
    <mergeCell ref="AZ496:BA498"/>
    <mergeCell ref="E497:E498"/>
    <mergeCell ref="F497:K497"/>
    <mergeCell ref="L497:M497"/>
    <mergeCell ref="N497:P497"/>
    <mergeCell ref="Q497:S497"/>
    <mergeCell ref="T497:V497"/>
    <mergeCell ref="AH497:AH498"/>
    <mergeCell ref="AI497:AN497"/>
    <mergeCell ref="AO497:AP497"/>
    <mergeCell ref="AQ497:AS497"/>
    <mergeCell ref="AT497:AV497"/>
    <mergeCell ref="AW497:AY497"/>
    <mergeCell ref="F498:K498"/>
    <mergeCell ref="L498:M498"/>
    <mergeCell ref="N498:P498"/>
    <mergeCell ref="Q498:S498"/>
    <mergeCell ref="T498:V498"/>
    <mergeCell ref="AI498:AN498"/>
    <mergeCell ref="AO498:AP498"/>
    <mergeCell ref="AQ498:AS498"/>
    <mergeCell ref="AT498:AV498"/>
    <mergeCell ref="AW498:AY498"/>
    <mergeCell ref="AX503:AY503"/>
    <mergeCell ref="U504:V504"/>
    <mergeCell ref="W504:X506"/>
    <mergeCell ref="AX504:AY504"/>
    <mergeCell ref="AZ504:BA506"/>
    <mergeCell ref="AO494:AP494"/>
    <mergeCell ref="AQ494:AS494"/>
    <mergeCell ref="AT494:AV494"/>
    <mergeCell ref="B495:D496"/>
    <mergeCell ref="E495:H496"/>
    <mergeCell ref="I495:K496"/>
    <mergeCell ref="L495:M496"/>
    <mergeCell ref="N495:N496"/>
    <mergeCell ref="O495:P496"/>
    <mergeCell ref="Q495:S496"/>
    <mergeCell ref="U495:V495"/>
    <mergeCell ref="AE495:AG496"/>
    <mergeCell ref="AH495:AK496"/>
    <mergeCell ref="AL495:AN496"/>
    <mergeCell ref="AO495:AP496"/>
    <mergeCell ref="AQ495:AQ496"/>
    <mergeCell ref="AR495:AS496"/>
    <mergeCell ref="AT495:AV496"/>
    <mergeCell ref="AE491:BB491"/>
    <mergeCell ref="A492:D492"/>
    <mergeCell ref="E492:Q492"/>
    <mergeCell ref="R492:S492"/>
    <mergeCell ref="T492:V492"/>
    <mergeCell ref="W492:X492"/>
    <mergeCell ref="AD492:AG492"/>
    <mergeCell ref="AH492:AT492"/>
    <mergeCell ref="AU492:AV492"/>
    <mergeCell ref="AW492:AY492"/>
    <mergeCell ref="AZ492:BA492"/>
    <mergeCell ref="A493:D493"/>
    <mergeCell ref="E493:Q493"/>
    <mergeCell ref="R493:S493"/>
    <mergeCell ref="T493:V494"/>
    <mergeCell ref="W493:X495"/>
    <mergeCell ref="AD493:AG493"/>
    <mergeCell ref="AH493:AT493"/>
    <mergeCell ref="AU493:AV493"/>
    <mergeCell ref="AW493:AY494"/>
    <mergeCell ref="AZ493:BA495"/>
    <mergeCell ref="A494:A496"/>
    <mergeCell ref="B494:D494"/>
    <mergeCell ref="E494:H494"/>
    <mergeCell ref="I494:K494"/>
    <mergeCell ref="L494:M494"/>
    <mergeCell ref="N494:P494"/>
    <mergeCell ref="Q494:S494"/>
    <mergeCell ref="AD494:AD496"/>
    <mergeCell ref="AE494:AG494"/>
    <mergeCell ref="AH494:AK494"/>
    <mergeCell ref="AL494:AN494"/>
    <mergeCell ref="B487:D488"/>
    <mergeCell ref="E487:H488"/>
    <mergeCell ref="I487:K488"/>
    <mergeCell ref="L487:M488"/>
    <mergeCell ref="N487:N488"/>
    <mergeCell ref="O487:P488"/>
    <mergeCell ref="Q487:S488"/>
    <mergeCell ref="U487:V487"/>
    <mergeCell ref="AE487:AG488"/>
    <mergeCell ref="AH487:AK488"/>
    <mergeCell ref="AL487:AN488"/>
    <mergeCell ref="AO487:AP488"/>
    <mergeCell ref="AQ487:AQ488"/>
    <mergeCell ref="AR487:AS488"/>
    <mergeCell ref="AT487:AV488"/>
    <mergeCell ref="A483:X483"/>
    <mergeCell ref="AD483:BA483"/>
    <mergeCell ref="A484:D484"/>
    <mergeCell ref="E484:Q484"/>
    <mergeCell ref="R484:S484"/>
    <mergeCell ref="T484:V484"/>
    <mergeCell ref="W484:X484"/>
    <mergeCell ref="AD484:AG484"/>
    <mergeCell ref="AH484:AT484"/>
    <mergeCell ref="AU484:AV484"/>
    <mergeCell ref="AW484:AY484"/>
    <mergeCell ref="AZ484:BA484"/>
    <mergeCell ref="A485:D485"/>
    <mergeCell ref="E485:Q485"/>
    <mergeCell ref="R485:S485"/>
    <mergeCell ref="T485:V486"/>
    <mergeCell ref="W485:X487"/>
    <mergeCell ref="AD485:AG485"/>
    <mergeCell ref="AH485:AT485"/>
    <mergeCell ref="AU485:AV485"/>
    <mergeCell ref="AW485:AY486"/>
    <mergeCell ref="AZ485:BA487"/>
    <mergeCell ref="A486:A488"/>
    <mergeCell ref="B486:D486"/>
    <mergeCell ref="E486:H486"/>
    <mergeCell ref="I486:K486"/>
    <mergeCell ref="L486:M486"/>
    <mergeCell ref="N486:P486"/>
    <mergeCell ref="Q486:S486"/>
    <mergeCell ref="AD486:AD488"/>
    <mergeCell ref="AE486:AG486"/>
    <mergeCell ref="AH486:AK486"/>
    <mergeCell ref="L481:M481"/>
    <mergeCell ref="N481:P481"/>
    <mergeCell ref="Q481:S481"/>
    <mergeCell ref="T481:V481"/>
    <mergeCell ref="AH481:AH482"/>
    <mergeCell ref="AI481:AN481"/>
    <mergeCell ref="AO481:AP481"/>
    <mergeCell ref="AQ481:AS481"/>
    <mergeCell ref="AT481:AV481"/>
    <mergeCell ref="AW481:AY481"/>
    <mergeCell ref="F482:K482"/>
    <mergeCell ref="L482:M482"/>
    <mergeCell ref="N482:P482"/>
    <mergeCell ref="Q482:S482"/>
    <mergeCell ref="T482:V482"/>
    <mergeCell ref="AI482:AN482"/>
    <mergeCell ref="AO482:AP482"/>
    <mergeCell ref="AQ482:AS482"/>
    <mergeCell ref="AT482:AV482"/>
    <mergeCell ref="AW482:AY482"/>
    <mergeCell ref="AX487:AY487"/>
    <mergeCell ref="U488:V488"/>
    <mergeCell ref="W488:X490"/>
    <mergeCell ref="AX488:AY488"/>
    <mergeCell ref="AZ488:BA490"/>
    <mergeCell ref="E489:E490"/>
    <mergeCell ref="F489:K489"/>
    <mergeCell ref="L489:M489"/>
    <mergeCell ref="N489:P489"/>
    <mergeCell ref="Q489:S489"/>
    <mergeCell ref="T489:V489"/>
    <mergeCell ref="AH489:AH490"/>
    <mergeCell ref="AI489:AN489"/>
    <mergeCell ref="AO489:AP489"/>
    <mergeCell ref="AQ489:AS489"/>
    <mergeCell ref="AT489:AV489"/>
    <mergeCell ref="AW489:AY489"/>
    <mergeCell ref="F490:K490"/>
    <mergeCell ref="L490:M490"/>
    <mergeCell ref="N490:P490"/>
    <mergeCell ref="Q490:S490"/>
    <mergeCell ref="T490:V490"/>
    <mergeCell ref="AI490:AN490"/>
    <mergeCell ref="AO490:AP490"/>
    <mergeCell ref="AQ490:AS490"/>
    <mergeCell ref="AT490:AV490"/>
    <mergeCell ref="AW490:AY490"/>
    <mergeCell ref="Y451:Y490"/>
    <mergeCell ref="AL486:AN486"/>
    <mergeCell ref="AO486:AP486"/>
    <mergeCell ref="AQ486:AS486"/>
    <mergeCell ref="AT486:AV486"/>
    <mergeCell ref="AX479:AY479"/>
    <mergeCell ref="U480:V480"/>
    <mergeCell ref="W480:X482"/>
    <mergeCell ref="AX480:AY480"/>
    <mergeCell ref="AZ480:BA482"/>
    <mergeCell ref="E481:E482"/>
    <mergeCell ref="F481:K481"/>
    <mergeCell ref="AL478:AN478"/>
    <mergeCell ref="AO478:AP478"/>
    <mergeCell ref="AQ478:AS478"/>
    <mergeCell ref="AT478:AV478"/>
    <mergeCell ref="E473:E474"/>
    <mergeCell ref="B479:D480"/>
    <mergeCell ref="E479:H480"/>
    <mergeCell ref="I479:K480"/>
    <mergeCell ref="L479:M480"/>
    <mergeCell ref="N479:N480"/>
    <mergeCell ref="O479:P480"/>
    <mergeCell ref="Q479:S480"/>
    <mergeCell ref="U479:V479"/>
    <mergeCell ref="AE479:AG480"/>
    <mergeCell ref="AH479:AK480"/>
    <mergeCell ref="AL479:AN480"/>
    <mergeCell ref="AO479:AP480"/>
    <mergeCell ref="AQ479:AQ480"/>
    <mergeCell ref="AR479:AS480"/>
    <mergeCell ref="AT479:AV480"/>
    <mergeCell ref="A475:X475"/>
    <mergeCell ref="AD475:BA475"/>
    <mergeCell ref="A476:D476"/>
    <mergeCell ref="E476:Q476"/>
    <mergeCell ref="R476:S476"/>
    <mergeCell ref="T476:V476"/>
    <mergeCell ref="W476:X476"/>
    <mergeCell ref="AD476:AG476"/>
    <mergeCell ref="AH476:AT476"/>
    <mergeCell ref="AU476:AV476"/>
    <mergeCell ref="AW476:AY476"/>
    <mergeCell ref="AZ476:BA476"/>
    <mergeCell ref="A477:D477"/>
    <mergeCell ref="E477:Q477"/>
    <mergeCell ref="R477:S477"/>
    <mergeCell ref="T477:V478"/>
    <mergeCell ref="W477:X479"/>
    <mergeCell ref="AD477:AG477"/>
    <mergeCell ref="AH477:AT477"/>
    <mergeCell ref="AU477:AV477"/>
    <mergeCell ref="AW477:AY478"/>
    <mergeCell ref="AZ477:BA479"/>
    <mergeCell ref="A478:A480"/>
    <mergeCell ref="B478:D478"/>
    <mergeCell ref="E478:H478"/>
    <mergeCell ref="I478:K478"/>
    <mergeCell ref="L478:M478"/>
    <mergeCell ref="N478:P478"/>
    <mergeCell ref="Q478:S478"/>
    <mergeCell ref="AD478:AD480"/>
    <mergeCell ref="AE478:AG478"/>
    <mergeCell ref="AH478:AK478"/>
    <mergeCell ref="F473:K473"/>
    <mergeCell ref="L473:M473"/>
    <mergeCell ref="N473:P473"/>
    <mergeCell ref="Q473:S473"/>
    <mergeCell ref="T473:V473"/>
    <mergeCell ref="AH473:AH474"/>
    <mergeCell ref="AI473:AN473"/>
    <mergeCell ref="AO473:AP473"/>
    <mergeCell ref="AQ473:AS473"/>
    <mergeCell ref="AT473:AV473"/>
    <mergeCell ref="AW473:AY473"/>
    <mergeCell ref="F474:K474"/>
    <mergeCell ref="L474:M474"/>
    <mergeCell ref="N474:P474"/>
    <mergeCell ref="Q474:S474"/>
    <mergeCell ref="T474:V474"/>
    <mergeCell ref="AI474:AN474"/>
    <mergeCell ref="AO474:AP474"/>
    <mergeCell ref="AQ474:AS474"/>
    <mergeCell ref="AT474:AV474"/>
    <mergeCell ref="AW474:AY474"/>
    <mergeCell ref="AL470:AN470"/>
    <mergeCell ref="AO470:AP470"/>
    <mergeCell ref="AQ470:AS470"/>
    <mergeCell ref="AT470:AV470"/>
    <mergeCell ref="B471:D472"/>
    <mergeCell ref="E471:H472"/>
    <mergeCell ref="I471:K472"/>
    <mergeCell ref="L471:M472"/>
    <mergeCell ref="N471:N472"/>
    <mergeCell ref="O471:P472"/>
    <mergeCell ref="Q471:S472"/>
    <mergeCell ref="U471:V471"/>
    <mergeCell ref="AE471:AG472"/>
    <mergeCell ref="AH471:AK472"/>
    <mergeCell ref="AL471:AN472"/>
    <mergeCell ref="AO471:AP472"/>
    <mergeCell ref="AQ471:AQ472"/>
    <mergeCell ref="AR471:AS472"/>
    <mergeCell ref="AT471:AV472"/>
    <mergeCell ref="A467:X467"/>
    <mergeCell ref="AD467:BA467"/>
    <mergeCell ref="A468:D468"/>
    <mergeCell ref="E468:Q468"/>
    <mergeCell ref="R468:S468"/>
    <mergeCell ref="T468:V468"/>
    <mergeCell ref="W468:X468"/>
    <mergeCell ref="AD468:AG468"/>
    <mergeCell ref="AH468:AT468"/>
    <mergeCell ref="AU468:AV468"/>
    <mergeCell ref="AW468:AY468"/>
    <mergeCell ref="AZ468:BA468"/>
    <mergeCell ref="A469:D469"/>
    <mergeCell ref="E469:Q469"/>
    <mergeCell ref="R469:S469"/>
    <mergeCell ref="T469:V470"/>
    <mergeCell ref="W469:X471"/>
    <mergeCell ref="AD469:AG469"/>
    <mergeCell ref="AH469:AT469"/>
    <mergeCell ref="AU469:AV469"/>
    <mergeCell ref="AW469:AY470"/>
    <mergeCell ref="AZ469:BA471"/>
    <mergeCell ref="A470:A472"/>
    <mergeCell ref="B470:D470"/>
    <mergeCell ref="E470:H470"/>
    <mergeCell ref="I470:K470"/>
    <mergeCell ref="L470:M470"/>
    <mergeCell ref="N470:P470"/>
    <mergeCell ref="Q470:S470"/>
    <mergeCell ref="AD470:AD472"/>
    <mergeCell ref="AE470:AG470"/>
    <mergeCell ref="AH470:AK470"/>
    <mergeCell ref="AX463:AY463"/>
    <mergeCell ref="U464:V464"/>
    <mergeCell ref="W464:X466"/>
    <mergeCell ref="AX464:AY464"/>
    <mergeCell ref="AZ464:BA466"/>
    <mergeCell ref="E465:E466"/>
    <mergeCell ref="F465:K465"/>
    <mergeCell ref="L465:M465"/>
    <mergeCell ref="N465:P465"/>
    <mergeCell ref="Q465:S465"/>
    <mergeCell ref="T465:V465"/>
    <mergeCell ref="AH465:AH466"/>
    <mergeCell ref="AI465:AN465"/>
    <mergeCell ref="AO465:AP465"/>
    <mergeCell ref="AQ465:AS465"/>
    <mergeCell ref="AT465:AV465"/>
    <mergeCell ref="AW465:AY465"/>
    <mergeCell ref="F466:K466"/>
    <mergeCell ref="L466:M466"/>
    <mergeCell ref="N466:P466"/>
    <mergeCell ref="Q466:S466"/>
    <mergeCell ref="T466:V466"/>
    <mergeCell ref="AI466:AN466"/>
    <mergeCell ref="AO466:AP466"/>
    <mergeCell ref="AQ466:AS466"/>
    <mergeCell ref="AT466:AV466"/>
    <mergeCell ref="AW466:AY466"/>
    <mergeCell ref="AX471:AY471"/>
    <mergeCell ref="U472:V472"/>
    <mergeCell ref="W472:X474"/>
    <mergeCell ref="AX472:AY472"/>
    <mergeCell ref="AZ472:BA474"/>
    <mergeCell ref="AL462:AN462"/>
    <mergeCell ref="AO462:AP462"/>
    <mergeCell ref="AQ462:AS462"/>
    <mergeCell ref="AT462:AV462"/>
    <mergeCell ref="B463:D464"/>
    <mergeCell ref="E463:H464"/>
    <mergeCell ref="I463:K464"/>
    <mergeCell ref="L463:M464"/>
    <mergeCell ref="N463:N464"/>
    <mergeCell ref="O463:P464"/>
    <mergeCell ref="Q463:S464"/>
    <mergeCell ref="U463:V463"/>
    <mergeCell ref="AE463:AG464"/>
    <mergeCell ref="AH463:AK464"/>
    <mergeCell ref="AL463:AN464"/>
    <mergeCell ref="AO463:AP464"/>
    <mergeCell ref="AQ463:AQ464"/>
    <mergeCell ref="AR463:AS464"/>
    <mergeCell ref="AT463:AV464"/>
    <mergeCell ref="A459:X459"/>
    <mergeCell ref="AD459:BA459"/>
    <mergeCell ref="A460:D460"/>
    <mergeCell ref="E460:Q460"/>
    <mergeCell ref="R460:S460"/>
    <mergeCell ref="T460:V460"/>
    <mergeCell ref="W460:X460"/>
    <mergeCell ref="AD460:AG460"/>
    <mergeCell ref="AH460:AT460"/>
    <mergeCell ref="AU460:AV460"/>
    <mergeCell ref="AW460:AY460"/>
    <mergeCell ref="AZ460:BA460"/>
    <mergeCell ref="A461:D461"/>
    <mergeCell ref="E461:Q461"/>
    <mergeCell ref="R461:S461"/>
    <mergeCell ref="T461:V462"/>
    <mergeCell ref="W461:X463"/>
    <mergeCell ref="AD461:AG461"/>
    <mergeCell ref="AH461:AT461"/>
    <mergeCell ref="AU461:AV461"/>
    <mergeCell ref="AW461:AY462"/>
    <mergeCell ref="AZ461:BA463"/>
    <mergeCell ref="A462:A464"/>
    <mergeCell ref="B462:D462"/>
    <mergeCell ref="E462:H462"/>
    <mergeCell ref="I462:K462"/>
    <mergeCell ref="L462:M462"/>
    <mergeCell ref="N462:P462"/>
    <mergeCell ref="Q462:S462"/>
    <mergeCell ref="AD462:AD464"/>
    <mergeCell ref="AE462:AG462"/>
    <mergeCell ref="AH462:AK462"/>
    <mergeCell ref="AX455:AY455"/>
    <mergeCell ref="U456:V456"/>
    <mergeCell ref="W456:X458"/>
    <mergeCell ref="AX456:AY456"/>
    <mergeCell ref="AZ456:BA458"/>
    <mergeCell ref="E457:E458"/>
    <mergeCell ref="F457:K457"/>
    <mergeCell ref="L457:M457"/>
    <mergeCell ref="N457:P457"/>
    <mergeCell ref="Q457:S457"/>
    <mergeCell ref="T457:V457"/>
    <mergeCell ref="AH457:AH458"/>
    <mergeCell ref="AI457:AN457"/>
    <mergeCell ref="AO457:AP457"/>
    <mergeCell ref="AQ457:AS457"/>
    <mergeCell ref="AT457:AV457"/>
    <mergeCell ref="AW457:AY457"/>
    <mergeCell ref="F458:K458"/>
    <mergeCell ref="L458:M458"/>
    <mergeCell ref="N458:P458"/>
    <mergeCell ref="Q458:S458"/>
    <mergeCell ref="T458:V458"/>
    <mergeCell ref="AI458:AN458"/>
    <mergeCell ref="AO458:AP458"/>
    <mergeCell ref="AQ458:AS458"/>
    <mergeCell ref="AT458:AV458"/>
    <mergeCell ref="AW458:AY458"/>
    <mergeCell ref="AO454:AP454"/>
    <mergeCell ref="AQ454:AS454"/>
    <mergeCell ref="AT454:AV454"/>
    <mergeCell ref="B455:D456"/>
    <mergeCell ref="E455:H456"/>
    <mergeCell ref="I455:K456"/>
    <mergeCell ref="L455:M456"/>
    <mergeCell ref="N455:N456"/>
    <mergeCell ref="O455:P456"/>
    <mergeCell ref="Q455:S456"/>
    <mergeCell ref="U455:V455"/>
    <mergeCell ref="AE455:AG456"/>
    <mergeCell ref="AH455:AK456"/>
    <mergeCell ref="AL455:AN456"/>
    <mergeCell ref="AO455:AP456"/>
    <mergeCell ref="AQ455:AQ456"/>
    <mergeCell ref="AR455:AS456"/>
    <mergeCell ref="AT455:AV456"/>
    <mergeCell ref="AE451:BB451"/>
    <mergeCell ref="A452:D452"/>
    <mergeCell ref="E452:Q452"/>
    <mergeCell ref="R452:S452"/>
    <mergeCell ref="T452:V452"/>
    <mergeCell ref="W452:X452"/>
    <mergeCell ref="AD452:AG452"/>
    <mergeCell ref="AH452:AT452"/>
    <mergeCell ref="AU452:AV452"/>
    <mergeCell ref="AW452:AY452"/>
    <mergeCell ref="AZ452:BA452"/>
    <mergeCell ref="A453:D453"/>
    <mergeCell ref="E453:Q453"/>
    <mergeCell ref="R453:S453"/>
    <mergeCell ref="T453:V454"/>
    <mergeCell ref="W453:X455"/>
    <mergeCell ref="AD453:AG453"/>
    <mergeCell ref="AH453:AT453"/>
    <mergeCell ref="AU453:AV453"/>
    <mergeCell ref="AW453:AY454"/>
    <mergeCell ref="AZ453:BA455"/>
    <mergeCell ref="A454:A456"/>
    <mergeCell ref="B454:D454"/>
    <mergeCell ref="E454:H454"/>
    <mergeCell ref="I454:K454"/>
    <mergeCell ref="L454:M454"/>
    <mergeCell ref="N454:P454"/>
    <mergeCell ref="Q454:S454"/>
    <mergeCell ref="AD454:AD456"/>
    <mergeCell ref="AE454:AG454"/>
    <mergeCell ref="AH454:AK454"/>
    <mergeCell ref="AL454:AN454"/>
    <mergeCell ref="AX447:AY447"/>
    <mergeCell ref="U448:V448"/>
    <mergeCell ref="W448:X450"/>
    <mergeCell ref="AX448:AY448"/>
    <mergeCell ref="AZ448:BA450"/>
    <mergeCell ref="E449:E450"/>
    <mergeCell ref="F449:K449"/>
    <mergeCell ref="L449:M449"/>
    <mergeCell ref="N449:P449"/>
    <mergeCell ref="Q449:S449"/>
    <mergeCell ref="T449:V449"/>
    <mergeCell ref="AH449:AH450"/>
    <mergeCell ref="AI449:AN449"/>
    <mergeCell ref="AO449:AP449"/>
    <mergeCell ref="AQ449:AS449"/>
    <mergeCell ref="AT449:AV449"/>
    <mergeCell ref="AW449:AY449"/>
    <mergeCell ref="F450:K450"/>
    <mergeCell ref="L450:M450"/>
    <mergeCell ref="N450:P450"/>
    <mergeCell ref="Q450:S450"/>
    <mergeCell ref="T450:V450"/>
    <mergeCell ref="AI450:AN450"/>
    <mergeCell ref="AO450:AP450"/>
    <mergeCell ref="AQ450:AS450"/>
    <mergeCell ref="AT450:AV450"/>
    <mergeCell ref="AW450:AY450"/>
    <mergeCell ref="Y411:Y450"/>
    <mergeCell ref="AL446:AN446"/>
    <mergeCell ref="AO446:AP446"/>
    <mergeCell ref="AQ446:AS446"/>
    <mergeCell ref="AT446:AV446"/>
    <mergeCell ref="B447:D448"/>
    <mergeCell ref="E447:H448"/>
    <mergeCell ref="I447:K448"/>
    <mergeCell ref="L447:M448"/>
    <mergeCell ref="N447:N448"/>
    <mergeCell ref="O447:P448"/>
    <mergeCell ref="Q447:S448"/>
    <mergeCell ref="U447:V447"/>
    <mergeCell ref="AE447:AG448"/>
    <mergeCell ref="AH447:AK448"/>
    <mergeCell ref="AL447:AN448"/>
    <mergeCell ref="AO447:AP448"/>
    <mergeCell ref="AQ447:AQ448"/>
    <mergeCell ref="AR447:AS448"/>
    <mergeCell ref="AT447:AV448"/>
    <mergeCell ref="A443:X443"/>
    <mergeCell ref="AD443:BA443"/>
    <mergeCell ref="A444:D444"/>
    <mergeCell ref="E444:Q444"/>
    <mergeCell ref="R444:S444"/>
    <mergeCell ref="T444:V444"/>
    <mergeCell ref="W444:X444"/>
    <mergeCell ref="AD444:AG444"/>
    <mergeCell ref="AH444:AT444"/>
    <mergeCell ref="AU444:AV444"/>
    <mergeCell ref="AW444:AY444"/>
    <mergeCell ref="AZ444:BA444"/>
    <mergeCell ref="A445:D445"/>
    <mergeCell ref="E445:Q445"/>
    <mergeCell ref="R445:S445"/>
    <mergeCell ref="T445:V446"/>
    <mergeCell ref="W445:X447"/>
    <mergeCell ref="AD445:AG445"/>
    <mergeCell ref="AH445:AT445"/>
    <mergeCell ref="AU445:AV445"/>
    <mergeCell ref="AW445:AY446"/>
    <mergeCell ref="AZ445:BA447"/>
    <mergeCell ref="A446:A448"/>
    <mergeCell ref="B446:D446"/>
    <mergeCell ref="E446:H446"/>
    <mergeCell ref="I446:K446"/>
    <mergeCell ref="L446:M446"/>
    <mergeCell ref="N446:P446"/>
    <mergeCell ref="Q446:S446"/>
    <mergeCell ref="AD446:AD448"/>
    <mergeCell ref="AE446:AG446"/>
    <mergeCell ref="AH446:AK446"/>
    <mergeCell ref="E441:E442"/>
    <mergeCell ref="F441:K441"/>
    <mergeCell ref="L441:M441"/>
    <mergeCell ref="N441:P441"/>
    <mergeCell ref="Q441:S441"/>
    <mergeCell ref="T441:V441"/>
    <mergeCell ref="AH441:AH442"/>
    <mergeCell ref="AI441:AN441"/>
    <mergeCell ref="AO441:AP441"/>
    <mergeCell ref="AQ441:AS441"/>
    <mergeCell ref="AT441:AV441"/>
    <mergeCell ref="AW441:AY441"/>
    <mergeCell ref="F442:K442"/>
    <mergeCell ref="L442:M442"/>
    <mergeCell ref="N442:P442"/>
    <mergeCell ref="Q442:S442"/>
    <mergeCell ref="T442:V442"/>
    <mergeCell ref="AI442:AN442"/>
    <mergeCell ref="AO442:AP442"/>
    <mergeCell ref="AQ442:AS442"/>
    <mergeCell ref="AT442:AV442"/>
    <mergeCell ref="AW442:AY442"/>
    <mergeCell ref="AL438:AN438"/>
    <mergeCell ref="AO438:AP438"/>
    <mergeCell ref="AQ438:AS438"/>
    <mergeCell ref="AT438:AV438"/>
    <mergeCell ref="B439:D440"/>
    <mergeCell ref="E439:H440"/>
    <mergeCell ref="I439:K440"/>
    <mergeCell ref="L439:M440"/>
    <mergeCell ref="N439:N440"/>
    <mergeCell ref="O439:P440"/>
    <mergeCell ref="Q439:S440"/>
    <mergeCell ref="U439:V439"/>
    <mergeCell ref="AE439:AG440"/>
    <mergeCell ref="AH439:AK440"/>
    <mergeCell ref="AL439:AN440"/>
    <mergeCell ref="AO439:AP440"/>
    <mergeCell ref="AQ439:AQ440"/>
    <mergeCell ref="AR439:AS440"/>
    <mergeCell ref="AT439:AV440"/>
    <mergeCell ref="A435:X435"/>
    <mergeCell ref="AD435:BA435"/>
    <mergeCell ref="A436:D436"/>
    <mergeCell ref="E436:Q436"/>
    <mergeCell ref="R436:S436"/>
    <mergeCell ref="T436:V436"/>
    <mergeCell ref="W436:X436"/>
    <mergeCell ref="AD436:AG436"/>
    <mergeCell ref="AH436:AT436"/>
    <mergeCell ref="AU436:AV436"/>
    <mergeCell ref="AW436:AY436"/>
    <mergeCell ref="AZ436:BA436"/>
    <mergeCell ref="A437:D437"/>
    <mergeCell ref="E437:Q437"/>
    <mergeCell ref="R437:S437"/>
    <mergeCell ref="T437:V438"/>
    <mergeCell ref="W437:X439"/>
    <mergeCell ref="AD437:AG437"/>
    <mergeCell ref="AH437:AT437"/>
    <mergeCell ref="AU437:AV437"/>
    <mergeCell ref="AW437:AY438"/>
    <mergeCell ref="AZ437:BA439"/>
    <mergeCell ref="A438:A440"/>
    <mergeCell ref="B438:D438"/>
    <mergeCell ref="E438:H438"/>
    <mergeCell ref="I438:K438"/>
    <mergeCell ref="L438:M438"/>
    <mergeCell ref="N438:P438"/>
    <mergeCell ref="Q438:S438"/>
    <mergeCell ref="AD438:AD440"/>
    <mergeCell ref="AE438:AG438"/>
    <mergeCell ref="AH438:AK438"/>
    <mergeCell ref="AX431:AY431"/>
    <mergeCell ref="U432:V432"/>
    <mergeCell ref="W432:X434"/>
    <mergeCell ref="AX432:AY432"/>
    <mergeCell ref="AZ432:BA434"/>
    <mergeCell ref="E433:E434"/>
    <mergeCell ref="F433:K433"/>
    <mergeCell ref="L433:M433"/>
    <mergeCell ref="N433:P433"/>
    <mergeCell ref="Q433:S433"/>
    <mergeCell ref="T433:V433"/>
    <mergeCell ref="AH433:AH434"/>
    <mergeCell ref="AI433:AN433"/>
    <mergeCell ref="AO433:AP433"/>
    <mergeCell ref="AQ433:AS433"/>
    <mergeCell ref="AT433:AV433"/>
    <mergeCell ref="AW433:AY433"/>
    <mergeCell ref="F434:K434"/>
    <mergeCell ref="L434:M434"/>
    <mergeCell ref="N434:P434"/>
    <mergeCell ref="Q434:S434"/>
    <mergeCell ref="T434:V434"/>
    <mergeCell ref="AI434:AN434"/>
    <mergeCell ref="AO434:AP434"/>
    <mergeCell ref="AQ434:AS434"/>
    <mergeCell ref="AT434:AV434"/>
    <mergeCell ref="AW434:AY434"/>
    <mergeCell ref="AX439:AY439"/>
    <mergeCell ref="U440:V440"/>
    <mergeCell ref="W440:X442"/>
    <mergeCell ref="AX440:AY440"/>
    <mergeCell ref="AZ440:BA442"/>
    <mergeCell ref="AL430:AN430"/>
    <mergeCell ref="AO430:AP430"/>
    <mergeCell ref="AQ430:AS430"/>
    <mergeCell ref="AT430:AV430"/>
    <mergeCell ref="B431:D432"/>
    <mergeCell ref="E431:H432"/>
    <mergeCell ref="I431:K432"/>
    <mergeCell ref="L431:M432"/>
    <mergeCell ref="N431:N432"/>
    <mergeCell ref="O431:P432"/>
    <mergeCell ref="Q431:S432"/>
    <mergeCell ref="U431:V431"/>
    <mergeCell ref="AE431:AG432"/>
    <mergeCell ref="AH431:AK432"/>
    <mergeCell ref="AL431:AN432"/>
    <mergeCell ref="AO431:AP432"/>
    <mergeCell ref="AQ431:AQ432"/>
    <mergeCell ref="AR431:AS432"/>
    <mergeCell ref="AT431:AV432"/>
    <mergeCell ref="A427:X427"/>
    <mergeCell ref="AD427:BA427"/>
    <mergeCell ref="A428:D428"/>
    <mergeCell ref="E428:Q428"/>
    <mergeCell ref="R428:S428"/>
    <mergeCell ref="T428:V428"/>
    <mergeCell ref="W428:X428"/>
    <mergeCell ref="AD428:AG428"/>
    <mergeCell ref="AH428:AT428"/>
    <mergeCell ref="AU428:AV428"/>
    <mergeCell ref="AW428:AY428"/>
    <mergeCell ref="AZ428:BA428"/>
    <mergeCell ref="A429:D429"/>
    <mergeCell ref="E429:Q429"/>
    <mergeCell ref="R429:S429"/>
    <mergeCell ref="T429:V430"/>
    <mergeCell ref="W429:X431"/>
    <mergeCell ref="AD429:AG429"/>
    <mergeCell ref="AH429:AT429"/>
    <mergeCell ref="AU429:AV429"/>
    <mergeCell ref="AW429:AY430"/>
    <mergeCell ref="AZ429:BA431"/>
    <mergeCell ref="A430:A432"/>
    <mergeCell ref="B430:D430"/>
    <mergeCell ref="E430:H430"/>
    <mergeCell ref="I430:K430"/>
    <mergeCell ref="L430:M430"/>
    <mergeCell ref="N430:P430"/>
    <mergeCell ref="Q430:S430"/>
    <mergeCell ref="AD430:AD432"/>
    <mergeCell ref="AE430:AG430"/>
    <mergeCell ref="AH430:AK430"/>
    <mergeCell ref="E425:E426"/>
    <mergeCell ref="F425:K425"/>
    <mergeCell ref="L425:M425"/>
    <mergeCell ref="N425:P425"/>
    <mergeCell ref="Q425:S425"/>
    <mergeCell ref="T425:V425"/>
    <mergeCell ref="AH425:AH426"/>
    <mergeCell ref="AI425:AN425"/>
    <mergeCell ref="AO425:AP425"/>
    <mergeCell ref="AQ425:AS425"/>
    <mergeCell ref="AT425:AV425"/>
    <mergeCell ref="AW425:AY425"/>
    <mergeCell ref="F426:K426"/>
    <mergeCell ref="L426:M426"/>
    <mergeCell ref="N426:P426"/>
    <mergeCell ref="Q426:S426"/>
    <mergeCell ref="T426:V426"/>
    <mergeCell ref="AI426:AN426"/>
    <mergeCell ref="AO426:AP426"/>
    <mergeCell ref="AQ426:AS426"/>
    <mergeCell ref="AT426:AV426"/>
    <mergeCell ref="AW426:AY426"/>
    <mergeCell ref="AL422:AN422"/>
    <mergeCell ref="AO422:AP422"/>
    <mergeCell ref="AQ422:AS422"/>
    <mergeCell ref="AT422:AV422"/>
    <mergeCell ref="B423:D424"/>
    <mergeCell ref="E423:H424"/>
    <mergeCell ref="I423:K424"/>
    <mergeCell ref="L423:M424"/>
    <mergeCell ref="N423:N424"/>
    <mergeCell ref="O423:P424"/>
    <mergeCell ref="Q423:S424"/>
    <mergeCell ref="U423:V423"/>
    <mergeCell ref="AE423:AG424"/>
    <mergeCell ref="AH423:AK424"/>
    <mergeCell ref="AL423:AN424"/>
    <mergeCell ref="AO423:AP424"/>
    <mergeCell ref="AQ423:AQ424"/>
    <mergeCell ref="AR423:AS424"/>
    <mergeCell ref="AT423:AV424"/>
    <mergeCell ref="A419:X419"/>
    <mergeCell ref="AD419:BA419"/>
    <mergeCell ref="A420:D420"/>
    <mergeCell ref="E420:Q420"/>
    <mergeCell ref="R420:S420"/>
    <mergeCell ref="T420:V420"/>
    <mergeCell ref="W420:X420"/>
    <mergeCell ref="AD420:AG420"/>
    <mergeCell ref="AH420:AT420"/>
    <mergeCell ref="AU420:AV420"/>
    <mergeCell ref="AW420:AY420"/>
    <mergeCell ref="AZ420:BA420"/>
    <mergeCell ref="A421:D421"/>
    <mergeCell ref="E421:Q421"/>
    <mergeCell ref="R421:S421"/>
    <mergeCell ref="T421:V422"/>
    <mergeCell ref="W421:X423"/>
    <mergeCell ref="AD421:AG421"/>
    <mergeCell ref="AH421:AT421"/>
    <mergeCell ref="AU421:AV421"/>
    <mergeCell ref="AW421:AY422"/>
    <mergeCell ref="AZ421:BA423"/>
    <mergeCell ref="A422:A424"/>
    <mergeCell ref="B422:D422"/>
    <mergeCell ref="E422:H422"/>
    <mergeCell ref="I422:K422"/>
    <mergeCell ref="L422:M422"/>
    <mergeCell ref="N422:P422"/>
    <mergeCell ref="Q422:S422"/>
    <mergeCell ref="AD422:AD424"/>
    <mergeCell ref="AE422:AG422"/>
    <mergeCell ref="AH422:AK422"/>
    <mergeCell ref="AX415:AY415"/>
    <mergeCell ref="U416:V416"/>
    <mergeCell ref="W416:X418"/>
    <mergeCell ref="AX416:AY416"/>
    <mergeCell ref="AZ416:BA418"/>
    <mergeCell ref="E417:E418"/>
    <mergeCell ref="F417:K417"/>
    <mergeCell ref="L417:M417"/>
    <mergeCell ref="N417:P417"/>
    <mergeCell ref="Q417:S417"/>
    <mergeCell ref="T417:V417"/>
    <mergeCell ref="AH417:AH418"/>
    <mergeCell ref="AI417:AN417"/>
    <mergeCell ref="AO417:AP417"/>
    <mergeCell ref="AQ417:AS417"/>
    <mergeCell ref="AT417:AV417"/>
    <mergeCell ref="AW417:AY417"/>
    <mergeCell ref="F418:K418"/>
    <mergeCell ref="L418:M418"/>
    <mergeCell ref="N418:P418"/>
    <mergeCell ref="Q418:S418"/>
    <mergeCell ref="T418:V418"/>
    <mergeCell ref="AI418:AN418"/>
    <mergeCell ref="AO418:AP418"/>
    <mergeCell ref="AQ418:AS418"/>
    <mergeCell ref="AT418:AV418"/>
    <mergeCell ref="AW418:AY418"/>
    <mergeCell ref="AX423:AY423"/>
    <mergeCell ref="U424:V424"/>
    <mergeCell ref="W424:X426"/>
    <mergeCell ref="AX424:AY424"/>
    <mergeCell ref="AZ424:BA426"/>
    <mergeCell ref="AO414:AP414"/>
    <mergeCell ref="AQ414:AS414"/>
    <mergeCell ref="AT414:AV414"/>
    <mergeCell ref="B415:D416"/>
    <mergeCell ref="E415:H416"/>
    <mergeCell ref="I415:K416"/>
    <mergeCell ref="L415:M416"/>
    <mergeCell ref="N415:N416"/>
    <mergeCell ref="O415:P416"/>
    <mergeCell ref="Q415:S416"/>
    <mergeCell ref="U415:V415"/>
    <mergeCell ref="AE415:AG416"/>
    <mergeCell ref="AH415:AK416"/>
    <mergeCell ref="AL415:AN416"/>
    <mergeCell ref="AO415:AP416"/>
    <mergeCell ref="AQ415:AQ416"/>
    <mergeCell ref="AR415:AS416"/>
    <mergeCell ref="AT415:AV416"/>
    <mergeCell ref="AE411:BB411"/>
    <mergeCell ref="A412:D412"/>
    <mergeCell ref="E412:Q412"/>
    <mergeCell ref="R412:S412"/>
    <mergeCell ref="T412:V412"/>
    <mergeCell ref="W412:X412"/>
    <mergeCell ref="AD412:AG412"/>
    <mergeCell ref="AH412:AT412"/>
    <mergeCell ref="AU412:AV412"/>
    <mergeCell ref="AW412:AY412"/>
    <mergeCell ref="AZ412:BA412"/>
    <mergeCell ref="A413:D413"/>
    <mergeCell ref="E413:Q413"/>
    <mergeCell ref="R413:S413"/>
    <mergeCell ref="T413:V414"/>
    <mergeCell ref="W413:X415"/>
    <mergeCell ref="AD413:AG413"/>
    <mergeCell ref="AH413:AT413"/>
    <mergeCell ref="AU413:AV413"/>
    <mergeCell ref="AW413:AY414"/>
    <mergeCell ref="AZ413:BA415"/>
    <mergeCell ref="A414:A416"/>
    <mergeCell ref="B414:D414"/>
    <mergeCell ref="E414:H414"/>
    <mergeCell ref="I414:K414"/>
    <mergeCell ref="L414:M414"/>
    <mergeCell ref="N414:P414"/>
    <mergeCell ref="Q414:S414"/>
    <mergeCell ref="AD414:AD416"/>
    <mergeCell ref="AE414:AG414"/>
    <mergeCell ref="AH414:AK414"/>
    <mergeCell ref="AL414:AN414"/>
    <mergeCell ref="B407:D408"/>
    <mergeCell ref="E407:H408"/>
    <mergeCell ref="I407:K408"/>
    <mergeCell ref="L407:M408"/>
    <mergeCell ref="N407:N408"/>
    <mergeCell ref="O407:P408"/>
    <mergeCell ref="Q407:S408"/>
    <mergeCell ref="U407:V407"/>
    <mergeCell ref="AE407:AG408"/>
    <mergeCell ref="AH407:AK408"/>
    <mergeCell ref="AL407:AN408"/>
    <mergeCell ref="AO407:AP408"/>
    <mergeCell ref="AQ407:AQ408"/>
    <mergeCell ref="AR407:AS408"/>
    <mergeCell ref="AT407:AV408"/>
    <mergeCell ref="A403:X403"/>
    <mergeCell ref="AD403:BA403"/>
    <mergeCell ref="A404:D404"/>
    <mergeCell ref="E404:Q404"/>
    <mergeCell ref="R404:S404"/>
    <mergeCell ref="T404:V404"/>
    <mergeCell ref="W404:X404"/>
    <mergeCell ref="AD404:AG404"/>
    <mergeCell ref="AH404:AT404"/>
    <mergeCell ref="AU404:AV404"/>
    <mergeCell ref="AW404:AY404"/>
    <mergeCell ref="AZ404:BA404"/>
    <mergeCell ref="A405:D405"/>
    <mergeCell ref="E405:Q405"/>
    <mergeCell ref="R405:S405"/>
    <mergeCell ref="T405:V406"/>
    <mergeCell ref="W405:X407"/>
    <mergeCell ref="AD405:AG405"/>
    <mergeCell ref="AH405:AT405"/>
    <mergeCell ref="AU405:AV405"/>
    <mergeCell ref="AW405:AY406"/>
    <mergeCell ref="AZ405:BA407"/>
    <mergeCell ref="A406:A408"/>
    <mergeCell ref="B406:D406"/>
    <mergeCell ref="E406:H406"/>
    <mergeCell ref="I406:K406"/>
    <mergeCell ref="L406:M406"/>
    <mergeCell ref="N406:P406"/>
    <mergeCell ref="Q406:S406"/>
    <mergeCell ref="AD406:AD408"/>
    <mergeCell ref="AE406:AG406"/>
    <mergeCell ref="AH406:AK406"/>
    <mergeCell ref="L401:M401"/>
    <mergeCell ref="N401:P401"/>
    <mergeCell ref="Q401:S401"/>
    <mergeCell ref="T401:V401"/>
    <mergeCell ref="AH401:AH402"/>
    <mergeCell ref="AI401:AN401"/>
    <mergeCell ref="AO401:AP401"/>
    <mergeCell ref="AQ401:AS401"/>
    <mergeCell ref="AT401:AV401"/>
    <mergeCell ref="AW401:AY401"/>
    <mergeCell ref="F402:K402"/>
    <mergeCell ref="L402:M402"/>
    <mergeCell ref="N402:P402"/>
    <mergeCell ref="Q402:S402"/>
    <mergeCell ref="T402:V402"/>
    <mergeCell ref="AI402:AN402"/>
    <mergeCell ref="AO402:AP402"/>
    <mergeCell ref="AQ402:AS402"/>
    <mergeCell ref="AT402:AV402"/>
    <mergeCell ref="AW402:AY402"/>
    <mergeCell ref="AX407:AY407"/>
    <mergeCell ref="U408:V408"/>
    <mergeCell ref="W408:X410"/>
    <mergeCell ref="AX408:AY408"/>
    <mergeCell ref="AZ408:BA410"/>
    <mergeCell ref="E409:E410"/>
    <mergeCell ref="F409:K409"/>
    <mergeCell ref="L409:M409"/>
    <mergeCell ref="N409:P409"/>
    <mergeCell ref="Q409:S409"/>
    <mergeCell ref="T409:V409"/>
    <mergeCell ref="AH409:AH410"/>
    <mergeCell ref="AI409:AN409"/>
    <mergeCell ref="AO409:AP409"/>
    <mergeCell ref="AQ409:AS409"/>
    <mergeCell ref="AT409:AV409"/>
    <mergeCell ref="AW409:AY409"/>
    <mergeCell ref="F410:K410"/>
    <mergeCell ref="L410:M410"/>
    <mergeCell ref="N410:P410"/>
    <mergeCell ref="Q410:S410"/>
    <mergeCell ref="T410:V410"/>
    <mergeCell ref="AI410:AN410"/>
    <mergeCell ref="AO410:AP410"/>
    <mergeCell ref="AQ410:AS410"/>
    <mergeCell ref="AT410:AV410"/>
    <mergeCell ref="AW410:AY410"/>
    <mergeCell ref="Y371:Y410"/>
    <mergeCell ref="AL406:AN406"/>
    <mergeCell ref="AO406:AP406"/>
    <mergeCell ref="AQ406:AS406"/>
    <mergeCell ref="AT406:AV406"/>
    <mergeCell ref="AX399:AY399"/>
    <mergeCell ref="U400:V400"/>
    <mergeCell ref="W400:X402"/>
    <mergeCell ref="AX400:AY400"/>
    <mergeCell ref="AZ400:BA402"/>
    <mergeCell ref="E401:E402"/>
    <mergeCell ref="F401:K401"/>
    <mergeCell ref="AL398:AN398"/>
    <mergeCell ref="AO398:AP398"/>
    <mergeCell ref="AQ398:AS398"/>
    <mergeCell ref="AT398:AV398"/>
    <mergeCell ref="E393:E394"/>
    <mergeCell ref="B399:D400"/>
    <mergeCell ref="E399:H400"/>
    <mergeCell ref="I399:K400"/>
    <mergeCell ref="L399:M400"/>
    <mergeCell ref="N399:N400"/>
    <mergeCell ref="O399:P400"/>
    <mergeCell ref="Q399:S400"/>
    <mergeCell ref="U399:V399"/>
    <mergeCell ref="AE399:AG400"/>
    <mergeCell ref="AH399:AK400"/>
    <mergeCell ref="AL399:AN400"/>
    <mergeCell ref="AO399:AP400"/>
    <mergeCell ref="AQ399:AQ400"/>
    <mergeCell ref="AR399:AS400"/>
    <mergeCell ref="AT399:AV400"/>
    <mergeCell ref="A395:X395"/>
    <mergeCell ref="AD395:BA395"/>
    <mergeCell ref="A396:D396"/>
    <mergeCell ref="E396:Q396"/>
    <mergeCell ref="R396:S396"/>
    <mergeCell ref="T396:V396"/>
    <mergeCell ref="W396:X396"/>
    <mergeCell ref="AD396:AG396"/>
    <mergeCell ref="AH396:AT396"/>
    <mergeCell ref="AU396:AV396"/>
    <mergeCell ref="AW396:AY396"/>
    <mergeCell ref="AZ396:BA396"/>
    <mergeCell ref="A397:D397"/>
    <mergeCell ref="E397:Q397"/>
    <mergeCell ref="R397:S397"/>
    <mergeCell ref="T397:V398"/>
    <mergeCell ref="W397:X399"/>
    <mergeCell ref="AD397:AG397"/>
    <mergeCell ref="AH397:AT397"/>
    <mergeCell ref="AU397:AV397"/>
    <mergeCell ref="AW397:AY398"/>
    <mergeCell ref="AZ397:BA399"/>
    <mergeCell ref="A398:A400"/>
    <mergeCell ref="B398:D398"/>
    <mergeCell ref="E398:H398"/>
    <mergeCell ref="I398:K398"/>
    <mergeCell ref="L398:M398"/>
    <mergeCell ref="N398:P398"/>
    <mergeCell ref="Q398:S398"/>
    <mergeCell ref="AD398:AD400"/>
    <mergeCell ref="AE398:AG398"/>
    <mergeCell ref="AH398:AK398"/>
    <mergeCell ref="F393:K393"/>
    <mergeCell ref="L393:M393"/>
    <mergeCell ref="N393:P393"/>
    <mergeCell ref="Q393:S393"/>
    <mergeCell ref="T393:V393"/>
    <mergeCell ref="AH393:AH394"/>
    <mergeCell ref="AI393:AN393"/>
    <mergeCell ref="AO393:AP393"/>
    <mergeCell ref="AQ393:AS393"/>
    <mergeCell ref="AT393:AV393"/>
    <mergeCell ref="AW393:AY393"/>
    <mergeCell ref="F394:K394"/>
    <mergeCell ref="L394:M394"/>
    <mergeCell ref="N394:P394"/>
    <mergeCell ref="Q394:S394"/>
    <mergeCell ref="T394:V394"/>
    <mergeCell ref="AI394:AN394"/>
    <mergeCell ref="AO394:AP394"/>
    <mergeCell ref="AQ394:AS394"/>
    <mergeCell ref="AT394:AV394"/>
    <mergeCell ref="AW394:AY394"/>
    <mergeCell ref="AL390:AN390"/>
    <mergeCell ref="AO390:AP390"/>
    <mergeCell ref="AQ390:AS390"/>
    <mergeCell ref="AT390:AV390"/>
    <mergeCell ref="B391:D392"/>
    <mergeCell ref="E391:H392"/>
    <mergeCell ref="I391:K392"/>
    <mergeCell ref="L391:M392"/>
    <mergeCell ref="N391:N392"/>
    <mergeCell ref="O391:P392"/>
    <mergeCell ref="Q391:S392"/>
    <mergeCell ref="U391:V391"/>
    <mergeCell ref="AE391:AG392"/>
    <mergeCell ref="AH391:AK392"/>
    <mergeCell ref="AL391:AN392"/>
    <mergeCell ref="AO391:AP392"/>
    <mergeCell ref="AQ391:AQ392"/>
    <mergeCell ref="AR391:AS392"/>
    <mergeCell ref="AT391:AV392"/>
    <mergeCell ref="A387:X387"/>
    <mergeCell ref="AD387:BA387"/>
    <mergeCell ref="A388:D388"/>
    <mergeCell ref="E388:Q388"/>
    <mergeCell ref="R388:S388"/>
    <mergeCell ref="T388:V388"/>
    <mergeCell ref="W388:X388"/>
    <mergeCell ref="AD388:AG388"/>
    <mergeCell ref="AH388:AT388"/>
    <mergeCell ref="AU388:AV388"/>
    <mergeCell ref="AW388:AY388"/>
    <mergeCell ref="AZ388:BA388"/>
    <mergeCell ref="A389:D389"/>
    <mergeCell ref="E389:Q389"/>
    <mergeCell ref="R389:S389"/>
    <mergeCell ref="T389:V390"/>
    <mergeCell ref="W389:X391"/>
    <mergeCell ref="AD389:AG389"/>
    <mergeCell ref="AH389:AT389"/>
    <mergeCell ref="AU389:AV389"/>
    <mergeCell ref="AW389:AY390"/>
    <mergeCell ref="AZ389:BA391"/>
    <mergeCell ref="A390:A392"/>
    <mergeCell ref="B390:D390"/>
    <mergeCell ref="E390:H390"/>
    <mergeCell ref="I390:K390"/>
    <mergeCell ref="L390:M390"/>
    <mergeCell ref="N390:P390"/>
    <mergeCell ref="Q390:S390"/>
    <mergeCell ref="AD390:AD392"/>
    <mergeCell ref="AE390:AG390"/>
    <mergeCell ref="AH390:AK390"/>
    <mergeCell ref="AX383:AY383"/>
    <mergeCell ref="U384:V384"/>
    <mergeCell ref="W384:X386"/>
    <mergeCell ref="AX384:AY384"/>
    <mergeCell ref="AZ384:BA386"/>
    <mergeCell ref="E385:E386"/>
    <mergeCell ref="F385:K385"/>
    <mergeCell ref="L385:M385"/>
    <mergeCell ref="N385:P385"/>
    <mergeCell ref="Q385:S385"/>
    <mergeCell ref="T385:V385"/>
    <mergeCell ref="AH385:AH386"/>
    <mergeCell ref="AI385:AN385"/>
    <mergeCell ref="AO385:AP385"/>
    <mergeCell ref="AQ385:AS385"/>
    <mergeCell ref="AT385:AV385"/>
    <mergeCell ref="AW385:AY385"/>
    <mergeCell ref="F386:K386"/>
    <mergeCell ref="L386:M386"/>
    <mergeCell ref="N386:P386"/>
    <mergeCell ref="Q386:S386"/>
    <mergeCell ref="T386:V386"/>
    <mergeCell ref="AI386:AN386"/>
    <mergeCell ref="AO386:AP386"/>
    <mergeCell ref="AQ386:AS386"/>
    <mergeCell ref="AT386:AV386"/>
    <mergeCell ref="AW386:AY386"/>
    <mergeCell ref="AX391:AY391"/>
    <mergeCell ref="U392:V392"/>
    <mergeCell ref="W392:X394"/>
    <mergeCell ref="AX392:AY392"/>
    <mergeCell ref="AZ392:BA394"/>
    <mergeCell ref="AL382:AN382"/>
    <mergeCell ref="AO382:AP382"/>
    <mergeCell ref="AQ382:AS382"/>
    <mergeCell ref="AT382:AV382"/>
    <mergeCell ref="B383:D384"/>
    <mergeCell ref="E383:H384"/>
    <mergeCell ref="I383:K384"/>
    <mergeCell ref="L383:M384"/>
    <mergeCell ref="N383:N384"/>
    <mergeCell ref="O383:P384"/>
    <mergeCell ref="Q383:S384"/>
    <mergeCell ref="U383:V383"/>
    <mergeCell ref="AE383:AG384"/>
    <mergeCell ref="AH383:AK384"/>
    <mergeCell ref="AL383:AN384"/>
    <mergeCell ref="AO383:AP384"/>
    <mergeCell ref="AQ383:AQ384"/>
    <mergeCell ref="AR383:AS384"/>
    <mergeCell ref="AT383:AV384"/>
    <mergeCell ref="A379:X379"/>
    <mergeCell ref="AD379:BA379"/>
    <mergeCell ref="A380:D380"/>
    <mergeCell ref="E380:Q380"/>
    <mergeCell ref="R380:S380"/>
    <mergeCell ref="T380:V380"/>
    <mergeCell ref="W380:X380"/>
    <mergeCell ref="AD380:AG380"/>
    <mergeCell ref="AH380:AT380"/>
    <mergeCell ref="AU380:AV380"/>
    <mergeCell ref="AW380:AY380"/>
    <mergeCell ref="AZ380:BA380"/>
    <mergeCell ref="A381:D381"/>
    <mergeCell ref="E381:Q381"/>
    <mergeCell ref="R381:S381"/>
    <mergeCell ref="T381:V382"/>
    <mergeCell ref="W381:X383"/>
    <mergeCell ref="AD381:AG381"/>
    <mergeCell ref="AH381:AT381"/>
    <mergeCell ref="AU381:AV381"/>
    <mergeCell ref="AW381:AY382"/>
    <mergeCell ref="AZ381:BA383"/>
    <mergeCell ref="A382:A384"/>
    <mergeCell ref="B382:D382"/>
    <mergeCell ref="E382:H382"/>
    <mergeCell ref="I382:K382"/>
    <mergeCell ref="L382:M382"/>
    <mergeCell ref="N382:P382"/>
    <mergeCell ref="Q382:S382"/>
    <mergeCell ref="AD382:AD384"/>
    <mergeCell ref="AE382:AG382"/>
    <mergeCell ref="AH382:AK382"/>
    <mergeCell ref="AX375:AY375"/>
    <mergeCell ref="U376:V376"/>
    <mergeCell ref="W376:X378"/>
    <mergeCell ref="AX376:AY376"/>
    <mergeCell ref="AZ376:BA378"/>
    <mergeCell ref="E377:E378"/>
    <mergeCell ref="F377:K377"/>
    <mergeCell ref="L377:M377"/>
    <mergeCell ref="N377:P377"/>
    <mergeCell ref="Q377:S377"/>
    <mergeCell ref="T377:V377"/>
    <mergeCell ref="AH377:AH378"/>
    <mergeCell ref="AI377:AN377"/>
    <mergeCell ref="AO377:AP377"/>
    <mergeCell ref="AQ377:AS377"/>
    <mergeCell ref="AT377:AV377"/>
    <mergeCell ref="AW377:AY377"/>
    <mergeCell ref="F378:K378"/>
    <mergeCell ref="L378:M378"/>
    <mergeCell ref="N378:P378"/>
    <mergeCell ref="Q378:S378"/>
    <mergeCell ref="T378:V378"/>
    <mergeCell ref="AI378:AN378"/>
    <mergeCell ref="AO378:AP378"/>
    <mergeCell ref="AQ378:AS378"/>
    <mergeCell ref="AT378:AV378"/>
    <mergeCell ref="AW378:AY378"/>
    <mergeCell ref="AO374:AP374"/>
    <mergeCell ref="AQ374:AS374"/>
    <mergeCell ref="AT374:AV374"/>
    <mergeCell ref="B375:D376"/>
    <mergeCell ref="E375:H376"/>
    <mergeCell ref="I375:K376"/>
    <mergeCell ref="L375:M376"/>
    <mergeCell ref="N375:N376"/>
    <mergeCell ref="O375:P376"/>
    <mergeCell ref="Q375:S376"/>
    <mergeCell ref="U375:V375"/>
    <mergeCell ref="AE375:AG376"/>
    <mergeCell ref="AH375:AK376"/>
    <mergeCell ref="AL375:AN376"/>
    <mergeCell ref="AO375:AP376"/>
    <mergeCell ref="AQ375:AQ376"/>
    <mergeCell ref="AR375:AS376"/>
    <mergeCell ref="AT375:AV376"/>
    <mergeCell ref="AE371:BB371"/>
    <mergeCell ref="A372:D372"/>
    <mergeCell ref="E372:Q372"/>
    <mergeCell ref="R372:S372"/>
    <mergeCell ref="T372:V372"/>
    <mergeCell ref="W372:X372"/>
    <mergeCell ref="AD372:AG372"/>
    <mergeCell ref="AH372:AT372"/>
    <mergeCell ref="AU372:AV372"/>
    <mergeCell ref="AW372:AY372"/>
    <mergeCell ref="AZ372:BA372"/>
    <mergeCell ref="A373:D373"/>
    <mergeCell ref="E373:Q373"/>
    <mergeCell ref="R373:S373"/>
    <mergeCell ref="T373:V374"/>
    <mergeCell ref="W373:X375"/>
    <mergeCell ref="AD373:AG373"/>
    <mergeCell ref="AH373:AT373"/>
    <mergeCell ref="AU373:AV373"/>
    <mergeCell ref="AW373:AY374"/>
    <mergeCell ref="AZ373:BA375"/>
    <mergeCell ref="A374:A376"/>
    <mergeCell ref="B374:D374"/>
    <mergeCell ref="E374:H374"/>
    <mergeCell ref="I374:K374"/>
    <mergeCell ref="L374:M374"/>
    <mergeCell ref="N374:P374"/>
    <mergeCell ref="Q374:S374"/>
    <mergeCell ref="AD374:AD376"/>
    <mergeCell ref="AE374:AG374"/>
    <mergeCell ref="AH374:AK374"/>
    <mergeCell ref="AL374:AN374"/>
    <mergeCell ref="AX367:AY367"/>
    <mergeCell ref="U368:V368"/>
    <mergeCell ref="W368:X370"/>
    <mergeCell ref="AX368:AY368"/>
    <mergeCell ref="AZ368:BA370"/>
    <mergeCell ref="E369:E370"/>
    <mergeCell ref="F369:K369"/>
    <mergeCell ref="L369:M369"/>
    <mergeCell ref="N369:P369"/>
    <mergeCell ref="Q369:S369"/>
    <mergeCell ref="T369:V369"/>
    <mergeCell ref="AH369:AH370"/>
    <mergeCell ref="AI369:AN369"/>
    <mergeCell ref="AO369:AP369"/>
    <mergeCell ref="AQ369:AS369"/>
    <mergeCell ref="AT369:AV369"/>
    <mergeCell ref="AW369:AY369"/>
    <mergeCell ref="F370:K370"/>
    <mergeCell ref="L370:M370"/>
    <mergeCell ref="N370:P370"/>
    <mergeCell ref="Q370:S370"/>
    <mergeCell ref="T370:V370"/>
    <mergeCell ref="AI370:AN370"/>
    <mergeCell ref="AO370:AP370"/>
    <mergeCell ref="AQ370:AS370"/>
    <mergeCell ref="AT370:AV370"/>
    <mergeCell ref="AW370:AY370"/>
    <mergeCell ref="Y331:Y370"/>
    <mergeCell ref="AL366:AN366"/>
    <mergeCell ref="AO366:AP366"/>
    <mergeCell ref="AQ366:AS366"/>
    <mergeCell ref="AT366:AV366"/>
    <mergeCell ref="B367:D368"/>
    <mergeCell ref="E367:H368"/>
    <mergeCell ref="I367:K368"/>
    <mergeCell ref="L367:M368"/>
    <mergeCell ref="N367:N368"/>
    <mergeCell ref="O367:P368"/>
    <mergeCell ref="Q367:S368"/>
    <mergeCell ref="U367:V367"/>
    <mergeCell ref="AE367:AG368"/>
    <mergeCell ref="AH367:AK368"/>
    <mergeCell ref="AL367:AN368"/>
    <mergeCell ref="AO367:AP368"/>
    <mergeCell ref="AQ367:AQ368"/>
    <mergeCell ref="AR367:AS368"/>
    <mergeCell ref="AT367:AV368"/>
    <mergeCell ref="A363:X363"/>
    <mergeCell ref="AD363:BA363"/>
    <mergeCell ref="A364:D364"/>
    <mergeCell ref="E364:Q364"/>
    <mergeCell ref="R364:S364"/>
    <mergeCell ref="T364:V364"/>
    <mergeCell ref="W364:X364"/>
    <mergeCell ref="AD364:AG364"/>
    <mergeCell ref="AH364:AT364"/>
    <mergeCell ref="AU364:AV364"/>
    <mergeCell ref="AW364:AY364"/>
    <mergeCell ref="AZ364:BA364"/>
    <mergeCell ref="A365:D365"/>
    <mergeCell ref="E365:Q365"/>
    <mergeCell ref="R365:S365"/>
    <mergeCell ref="T365:V366"/>
    <mergeCell ref="W365:X367"/>
    <mergeCell ref="AD365:AG365"/>
    <mergeCell ref="AH365:AT365"/>
    <mergeCell ref="AU365:AV365"/>
    <mergeCell ref="AW365:AY366"/>
    <mergeCell ref="AZ365:BA367"/>
    <mergeCell ref="A366:A368"/>
    <mergeCell ref="B366:D366"/>
    <mergeCell ref="E366:H366"/>
    <mergeCell ref="I366:K366"/>
    <mergeCell ref="L366:M366"/>
    <mergeCell ref="N366:P366"/>
    <mergeCell ref="Q366:S366"/>
    <mergeCell ref="AD366:AD368"/>
    <mergeCell ref="AE366:AG366"/>
    <mergeCell ref="AH366:AK366"/>
    <mergeCell ref="E361:E362"/>
    <mergeCell ref="F361:K361"/>
    <mergeCell ref="L361:M361"/>
    <mergeCell ref="N361:P361"/>
    <mergeCell ref="Q361:S361"/>
    <mergeCell ref="T361:V361"/>
    <mergeCell ref="AH361:AH362"/>
    <mergeCell ref="AI361:AN361"/>
    <mergeCell ref="AO361:AP361"/>
    <mergeCell ref="AQ361:AS361"/>
    <mergeCell ref="AT361:AV361"/>
    <mergeCell ref="AW361:AY361"/>
    <mergeCell ref="F362:K362"/>
    <mergeCell ref="L362:M362"/>
    <mergeCell ref="N362:P362"/>
    <mergeCell ref="Q362:S362"/>
    <mergeCell ref="T362:V362"/>
    <mergeCell ref="AI362:AN362"/>
    <mergeCell ref="AO362:AP362"/>
    <mergeCell ref="AQ362:AS362"/>
    <mergeCell ref="AT362:AV362"/>
    <mergeCell ref="AW362:AY362"/>
    <mergeCell ref="AL358:AN358"/>
    <mergeCell ref="AO358:AP358"/>
    <mergeCell ref="AQ358:AS358"/>
    <mergeCell ref="AT358:AV358"/>
    <mergeCell ref="B359:D360"/>
    <mergeCell ref="E359:H360"/>
    <mergeCell ref="I359:K360"/>
    <mergeCell ref="L359:M360"/>
    <mergeCell ref="N359:N360"/>
    <mergeCell ref="O359:P360"/>
    <mergeCell ref="Q359:S360"/>
    <mergeCell ref="U359:V359"/>
    <mergeCell ref="AE359:AG360"/>
    <mergeCell ref="AH359:AK360"/>
    <mergeCell ref="AL359:AN360"/>
    <mergeCell ref="AO359:AP360"/>
    <mergeCell ref="AQ359:AQ360"/>
    <mergeCell ref="AR359:AS360"/>
    <mergeCell ref="AT359:AV360"/>
    <mergeCell ref="A355:X355"/>
    <mergeCell ref="AD355:BA355"/>
    <mergeCell ref="A356:D356"/>
    <mergeCell ref="E356:Q356"/>
    <mergeCell ref="R356:S356"/>
    <mergeCell ref="T356:V356"/>
    <mergeCell ref="W356:X356"/>
    <mergeCell ref="AD356:AG356"/>
    <mergeCell ref="AH356:AT356"/>
    <mergeCell ref="AU356:AV356"/>
    <mergeCell ref="AW356:AY356"/>
    <mergeCell ref="AZ356:BA356"/>
    <mergeCell ref="A357:D357"/>
    <mergeCell ref="E357:Q357"/>
    <mergeCell ref="R357:S357"/>
    <mergeCell ref="T357:V358"/>
    <mergeCell ref="W357:X359"/>
    <mergeCell ref="AD357:AG357"/>
    <mergeCell ref="AH357:AT357"/>
    <mergeCell ref="AU357:AV357"/>
    <mergeCell ref="AW357:AY358"/>
    <mergeCell ref="AZ357:BA359"/>
    <mergeCell ref="A358:A360"/>
    <mergeCell ref="B358:D358"/>
    <mergeCell ref="E358:H358"/>
    <mergeCell ref="I358:K358"/>
    <mergeCell ref="L358:M358"/>
    <mergeCell ref="N358:P358"/>
    <mergeCell ref="Q358:S358"/>
    <mergeCell ref="AD358:AD360"/>
    <mergeCell ref="AE358:AG358"/>
    <mergeCell ref="AH358:AK358"/>
    <mergeCell ref="AX351:AY351"/>
    <mergeCell ref="U352:V352"/>
    <mergeCell ref="W352:X354"/>
    <mergeCell ref="AX352:AY352"/>
    <mergeCell ref="AZ352:BA354"/>
    <mergeCell ref="E353:E354"/>
    <mergeCell ref="F353:K353"/>
    <mergeCell ref="L353:M353"/>
    <mergeCell ref="N353:P353"/>
    <mergeCell ref="Q353:S353"/>
    <mergeCell ref="T353:V353"/>
    <mergeCell ref="AH353:AH354"/>
    <mergeCell ref="AI353:AN353"/>
    <mergeCell ref="AO353:AP353"/>
    <mergeCell ref="AQ353:AS353"/>
    <mergeCell ref="AT353:AV353"/>
    <mergeCell ref="AW353:AY353"/>
    <mergeCell ref="F354:K354"/>
    <mergeCell ref="L354:M354"/>
    <mergeCell ref="N354:P354"/>
    <mergeCell ref="Q354:S354"/>
    <mergeCell ref="T354:V354"/>
    <mergeCell ref="AI354:AN354"/>
    <mergeCell ref="AO354:AP354"/>
    <mergeCell ref="AQ354:AS354"/>
    <mergeCell ref="AT354:AV354"/>
    <mergeCell ref="AW354:AY354"/>
    <mergeCell ref="AX359:AY359"/>
    <mergeCell ref="U360:V360"/>
    <mergeCell ref="W360:X362"/>
    <mergeCell ref="AX360:AY360"/>
    <mergeCell ref="AZ360:BA362"/>
    <mergeCell ref="AL350:AN350"/>
    <mergeCell ref="AO350:AP350"/>
    <mergeCell ref="AQ350:AS350"/>
    <mergeCell ref="AT350:AV350"/>
    <mergeCell ref="B351:D352"/>
    <mergeCell ref="E351:H352"/>
    <mergeCell ref="I351:K352"/>
    <mergeCell ref="L351:M352"/>
    <mergeCell ref="N351:N352"/>
    <mergeCell ref="O351:P352"/>
    <mergeCell ref="Q351:S352"/>
    <mergeCell ref="U351:V351"/>
    <mergeCell ref="AE351:AG352"/>
    <mergeCell ref="AH351:AK352"/>
    <mergeCell ref="AL351:AN352"/>
    <mergeCell ref="AO351:AP352"/>
    <mergeCell ref="AQ351:AQ352"/>
    <mergeCell ref="AR351:AS352"/>
    <mergeCell ref="AT351:AV352"/>
    <mergeCell ref="A347:X347"/>
    <mergeCell ref="AD347:BA347"/>
    <mergeCell ref="A348:D348"/>
    <mergeCell ref="E348:Q348"/>
    <mergeCell ref="R348:S348"/>
    <mergeCell ref="T348:V348"/>
    <mergeCell ref="W348:X348"/>
    <mergeCell ref="AD348:AG348"/>
    <mergeCell ref="AH348:AT348"/>
    <mergeCell ref="AU348:AV348"/>
    <mergeCell ref="AW348:AY348"/>
    <mergeCell ref="AZ348:BA348"/>
    <mergeCell ref="A349:D349"/>
    <mergeCell ref="E349:Q349"/>
    <mergeCell ref="R349:S349"/>
    <mergeCell ref="T349:V350"/>
    <mergeCell ref="W349:X351"/>
    <mergeCell ref="AD349:AG349"/>
    <mergeCell ref="AH349:AT349"/>
    <mergeCell ref="AU349:AV349"/>
    <mergeCell ref="AW349:AY350"/>
    <mergeCell ref="AZ349:BA351"/>
    <mergeCell ref="A350:A352"/>
    <mergeCell ref="B350:D350"/>
    <mergeCell ref="E350:H350"/>
    <mergeCell ref="I350:K350"/>
    <mergeCell ref="L350:M350"/>
    <mergeCell ref="N350:P350"/>
    <mergeCell ref="Q350:S350"/>
    <mergeCell ref="AD350:AD352"/>
    <mergeCell ref="AE350:AG350"/>
    <mergeCell ref="AH350:AK350"/>
    <mergeCell ref="E345:E346"/>
    <mergeCell ref="F345:K345"/>
    <mergeCell ref="L345:M345"/>
    <mergeCell ref="N345:P345"/>
    <mergeCell ref="Q345:S345"/>
    <mergeCell ref="T345:V345"/>
    <mergeCell ref="AH345:AH346"/>
    <mergeCell ref="AI345:AN345"/>
    <mergeCell ref="AO345:AP345"/>
    <mergeCell ref="AQ345:AS345"/>
    <mergeCell ref="AT345:AV345"/>
    <mergeCell ref="AW345:AY345"/>
    <mergeCell ref="F346:K346"/>
    <mergeCell ref="L346:M346"/>
    <mergeCell ref="N346:P346"/>
    <mergeCell ref="Q346:S346"/>
    <mergeCell ref="T346:V346"/>
    <mergeCell ref="AI346:AN346"/>
    <mergeCell ref="AO346:AP346"/>
    <mergeCell ref="AQ346:AS346"/>
    <mergeCell ref="AT346:AV346"/>
    <mergeCell ref="AW346:AY346"/>
    <mergeCell ref="AL342:AN342"/>
    <mergeCell ref="AO342:AP342"/>
    <mergeCell ref="AQ342:AS342"/>
    <mergeCell ref="AT342:AV342"/>
    <mergeCell ref="B343:D344"/>
    <mergeCell ref="E343:H344"/>
    <mergeCell ref="I343:K344"/>
    <mergeCell ref="L343:M344"/>
    <mergeCell ref="N343:N344"/>
    <mergeCell ref="O343:P344"/>
    <mergeCell ref="Q343:S344"/>
    <mergeCell ref="U343:V343"/>
    <mergeCell ref="AE343:AG344"/>
    <mergeCell ref="AH343:AK344"/>
    <mergeCell ref="AL343:AN344"/>
    <mergeCell ref="AO343:AP344"/>
    <mergeCell ref="AQ343:AQ344"/>
    <mergeCell ref="AR343:AS344"/>
    <mergeCell ref="AT343:AV344"/>
    <mergeCell ref="A339:X339"/>
    <mergeCell ref="AD339:BA339"/>
    <mergeCell ref="A340:D340"/>
    <mergeCell ref="E340:Q340"/>
    <mergeCell ref="R340:S340"/>
    <mergeCell ref="T340:V340"/>
    <mergeCell ref="W340:X340"/>
    <mergeCell ref="AD340:AG340"/>
    <mergeCell ref="AH340:AT340"/>
    <mergeCell ref="AU340:AV340"/>
    <mergeCell ref="AW340:AY340"/>
    <mergeCell ref="AZ340:BA340"/>
    <mergeCell ref="A341:D341"/>
    <mergeCell ref="E341:Q341"/>
    <mergeCell ref="R341:S341"/>
    <mergeCell ref="T341:V342"/>
    <mergeCell ref="W341:X343"/>
    <mergeCell ref="AD341:AG341"/>
    <mergeCell ref="AH341:AT341"/>
    <mergeCell ref="AU341:AV341"/>
    <mergeCell ref="AW341:AY342"/>
    <mergeCell ref="AZ341:BA343"/>
    <mergeCell ref="A342:A344"/>
    <mergeCell ref="B342:D342"/>
    <mergeCell ref="E342:H342"/>
    <mergeCell ref="I342:K342"/>
    <mergeCell ref="L342:M342"/>
    <mergeCell ref="N342:P342"/>
    <mergeCell ref="Q342:S342"/>
    <mergeCell ref="AD342:AD344"/>
    <mergeCell ref="AE342:AG342"/>
    <mergeCell ref="AH342:AK342"/>
    <mergeCell ref="AX335:AY335"/>
    <mergeCell ref="U336:V336"/>
    <mergeCell ref="W336:X338"/>
    <mergeCell ref="AX336:AY336"/>
    <mergeCell ref="AZ336:BA338"/>
    <mergeCell ref="E337:E338"/>
    <mergeCell ref="F337:K337"/>
    <mergeCell ref="L337:M337"/>
    <mergeCell ref="N337:P337"/>
    <mergeCell ref="Q337:S337"/>
    <mergeCell ref="T337:V337"/>
    <mergeCell ref="AH337:AH338"/>
    <mergeCell ref="AI337:AN337"/>
    <mergeCell ref="AO337:AP337"/>
    <mergeCell ref="AQ337:AS337"/>
    <mergeCell ref="AT337:AV337"/>
    <mergeCell ref="AW337:AY337"/>
    <mergeCell ref="F338:K338"/>
    <mergeCell ref="L338:M338"/>
    <mergeCell ref="N338:P338"/>
    <mergeCell ref="Q338:S338"/>
    <mergeCell ref="T338:V338"/>
    <mergeCell ref="AI338:AN338"/>
    <mergeCell ref="AO338:AP338"/>
    <mergeCell ref="AQ338:AS338"/>
    <mergeCell ref="AT338:AV338"/>
    <mergeCell ref="AW338:AY338"/>
    <mergeCell ref="AX343:AY343"/>
    <mergeCell ref="U344:V344"/>
    <mergeCell ref="W344:X346"/>
    <mergeCell ref="AX344:AY344"/>
    <mergeCell ref="AZ344:BA346"/>
    <mergeCell ref="AO334:AP334"/>
    <mergeCell ref="AQ334:AS334"/>
    <mergeCell ref="AT334:AV334"/>
    <mergeCell ref="B335:D336"/>
    <mergeCell ref="E335:H336"/>
    <mergeCell ref="I335:K336"/>
    <mergeCell ref="L335:M336"/>
    <mergeCell ref="N335:N336"/>
    <mergeCell ref="O335:P336"/>
    <mergeCell ref="Q335:S336"/>
    <mergeCell ref="U335:V335"/>
    <mergeCell ref="AE335:AG336"/>
    <mergeCell ref="AH335:AK336"/>
    <mergeCell ref="AL335:AN336"/>
    <mergeCell ref="AO335:AP336"/>
    <mergeCell ref="AQ335:AQ336"/>
    <mergeCell ref="AR335:AS336"/>
    <mergeCell ref="AT335:AV336"/>
    <mergeCell ref="AE331:BB331"/>
    <mergeCell ref="A332:D332"/>
    <mergeCell ref="E332:Q332"/>
    <mergeCell ref="R332:S332"/>
    <mergeCell ref="T332:V332"/>
    <mergeCell ref="W332:X332"/>
    <mergeCell ref="AD332:AG332"/>
    <mergeCell ref="AH332:AT332"/>
    <mergeCell ref="AU332:AV332"/>
    <mergeCell ref="AW332:AY332"/>
    <mergeCell ref="AZ332:BA332"/>
    <mergeCell ref="A333:D333"/>
    <mergeCell ref="E333:Q333"/>
    <mergeCell ref="R333:S333"/>
    <mergeCell ref="T333:V334"/>
    <mergeCell ref="W333:X335"/>
    <mergeCell ref="AD333:AG333"/>
    <mergeCell ref="AH333:AT333"/>
    <mergeCell ref="AU333:AV333"/>
    <mergeCell ref="AW333:AY334"/>
    <mergeCell ref="AZ333:BA335"/>
    <mergeCell ref="A334:A336"/>
    <mergeCell ref="B334:D334"/>
    <mergeCell ref="E334:H334"/>
    <mergeCell ref="I334:K334"/>
    <mergeCell ref="L334:M334"/>
    <mergeCell ref="N334:P334"/>
    <mergeCell ref="Q334:S334"/>
    <mergeCell ref="AD334:AD336"/>
    <mergeCell ref="AE334:AG334"/>
    <mergeCell ref="AH334:AK334"/>
    <mergeCell ref="AL334:AN334"/>
    <mergeCell ref="B327:D328"/>
    <mergeCell ref="E327:H328"/>
    <mergeCell ref="I327:K328"/>
    <mergeCell ref="L327:M328"/>
    <mergeCell ref="N327:N328"/>
    <mergeCell ref="O327:P328"/>
    <mergeCell ref="Q327:S328"/>
    <mergeCell ref="U327:V327"/>
    <mergeCell ref="AE327:AG328"/>
    <mergeCell ref="AH327:AK328"/>
    <mergeCell ref="AL327:AN328"/>
    <mergeCell ref="AO327:AP328"/>
    <mergeCell ref="AQ327:AQ328"/>
    <mergeCell ref="AR327:AS328"/>
    <mergeCell ref="AT327:AV328"/>
    <mergeCell ref="A323:X323"/>
    <mergeCell ref="AD323:BA323"/>
    <mergeCell ref="A324:D324"/>
    <mergeCell ref="E324:Q324"/>
    <mergeCell ref="R324:S324"/>
    <mergeCell ref="T324:V324"/>
    <mergeCell ref="W324:X324"/>
    <mergeCell ref="AD324:AG324"/>
    <mergeCell ref="AH324:AT324"/>
    <mergeCell ref="AU324:AV324"/>
    <mergeCell ref="AW324:AY324"/>
    <mergeCell ref="AZ324:BA324"/>
    <mergeCell ref="A325:D325"/>
    <mergeCell ref="E325:Q325"/>
    <mergeCell ref="R325:S325"/>
    <mergeCell ref="T325:V326"/>
    <mergeCell ref="W325:X327"/>
    <mergeCell ref="AD325:AG325"/>
    <mergeCell ref="AH325:AT325"/>
    <mergeCell ref="AU325:AV325"/>
    <mergeCell ref="AW325:AY326"/>
    <mergeCell ref="AZ325:BA327"/>
    <mergeCell ref="A326:A328"/>
    <mergeCell ref="B326:D326"/>
    <mergeCell ref="E326:H326"/>
    <mergeCell ref="I326:K326"/>
    <mergeCell ref="L326:M326"/>
    <mergeCell ref="N326:P326"/>
    <mergeCell ref="Q326:S326"/>
    <mergeCell ref="AD326:AD328"/>
    <mergeCell ref="AE326:AG326"/>
    <mergeCell ref="AH326:AK326"/>
    <mergeCell ref="L321:M321"/>
    <mergeCell ref="N321:P321"/>
    <mergeCell ref="Q321:S321"/>
    <mergeCell ref="T321:V321"/>
    <mergeCell ref="AH321:AH322"/>
    <mergeCell ref="AI321:AN321"/>
    <mergeCell ref="AO321:AP321"/>
    <mergeCell ref="AQ321:AS321"/>
    <mergeCell ref="AT321:AV321"/>
    <mergeCell ref="AW321:AY321"/>
    <mergeCell ref="F322:K322"/>
    <mergeCell ref="L322:M322"/>
    <mergeCell ref="N322:P322"/>
    <mergeCell ref="Q322:S322"/>
    <mergeCell ref="T322:V322"/>
    <mergeCell ref="AI322:AN322"/>
    <mergeCell ref="AO322:AP322"/>
    <mergeCell ref="AQ322:AS322"/>
    <mergeCell ref="AT322:AV322"/>
    <mergeCell ref="AW322:AY322"/>
    <mergeCell ref="AX327:AY327"/>
    <mergeCell ref="U328:V328"/>
    <mergeCell ref="W328:X330"/>
    <mergeCell ref="AX328:AY328"/>
    <mergeCell ref="AZ328:BA330"/>
    <mergeCell ref="E329:E330"/>
    <mergeCell ref="F329:K329"/>
    <mergeCell ref="L329:M329"/>
    <mergeCell ref="N329:P329"/>
    <mergeCell ref="Q329:S329"/>
    <mergeCell ref="T329:V329"/>
    <mergeCell ref="AH329:AH330"/>
    <mergeCell ref="AI329:AN329"/>
    <mergeCell ref="AO329:AP329"/>
    <mergeCell ref="AQ329:AS329"/>
    <mergeCell ref="AT329:AV329"/>
    <mergeCell ref="AW329:AY329"/>
    <mergeCell ref="F330:K330"/>
    <mergeCell ref="L330:M330"/>
    <mergeCell ref="N330:P330"/>
    <mergeCell ref="Q330:S330"/>
    <mergeCell ref="T330:V330"/>
    <mergeCell ref="AI330:AN330"/>
    <mergeCell ref="AO330:AP330"/>
    <mergeCell ref="AQ330:AS330"/>
    <mergeCell ref="AT330:AV330"/>
    <mergeCell ref="AW330:AY330"/>
    <mergeCell ref="Y291:Y330"/>
    <mergeCell ref="AL326:AN326"/>
    <mergeCell ref="AO326:AP326"/>
    <mergeCell ref="AQ326:AS326"/>
    <mergeCell ref="AT326:AV326"/>
    <mergeCell ref="AX319:AY319"/>
    <mergeCell ref="U320:V320"/>
    <mergeCell ref="W320:X322"/>
    <mergeCell ref="AX320:AY320"/>
    <mergeCell ref="AZ320:BA322"/>
    <mergeCell ref="E321:E322"/>
    <mergeCell ref="F321:K321"/>
    <mergeCell ref="AL318:AN318"/>
    <mergeCell ref="AO318:AP318"/>
    <mergeCell ref="AQ318:AS318"/>
    <mergeCell ref="AT318:AV318"/>
    <mergeCell ref="E313:E314"/>
    <mergeCell ref="B319:D320"/>
    <mergeCell ref="E319:H320"/>
    <mergeCell ref="I319:K320"/>
    <mergeCell ref="L319:M320"/>
    <mergeCell ref="N319:N320"/>
    <mergeCell ref="O319:P320"/>
    <mergeCell ref="Q319:S320"/>
    <mergeCell ref="U319:V319"/>
    <mergeCell ref="AE319:AG320"/>
    <mergeCell ref="AH319:AK320"/>
    <mergeCell ref="AL319:AN320"/>
    <mergeCell ref="AO319:AP320"/>
    <mergeCell ref="AQ319:AQ320"/>
    <mergeCell ref="AR319:AS320"/>
    <mergeCell ref="AT319:AV320"/>
    <mergeCell ref="A315:X315"/>
    <mergeCell ref="AD315:BA315"/>
    <mergeCell ref="A316:D316"/>
    <mergeCell ref="E316:Q316"/>
    <mergeCell ref="R316:S316"/>
    <mergeCell ref="T316:V316"/>
    <mergeCell ref="W316:X316"/>
    <mergeCell ref="AD316:AG316"/>
    <mergeCell ref="AH316:AT316"/>
    <mergeCell ref="AU316:AV316"/>
    <mergeCell ref="AW316:AY316"/>
    <mergeCell ref="AZ316:BA316"/>
    <mergeCell ref="A317:D317"/>
    <mergeCell ref="E317:Q317"/>
    <mergeCell ref="R317:S317"/>
    <mergeCell ref="T317:V318"/>
    <mergeCell ref="W317:X319"/>
    <mergeCell ref="AD317:AG317"/>
    <mergeCell ref="AH317:AT317"/>
    <mergeCell ref="AU317:AV317"/>
    <mergeCell ref="AW317:AY318"/>
    <mergeCell ref="AZ317:BA319"/>
    <mergeCell ref="A318:A320"/>
    <mergeCell ref="B318:D318"/>
    <mergeCell ref="E318:H318"/>
    <mergeCell ref="I318:K318"/>
    <mergeCell ref="L318:M318"/>
    <mergeCell ref="N318:P318"/>
    <mergeCell ref="Q318:S318"/>
    <mergeCell ref="AD318:AD320"/>
    <mergeCell ref="AE318:AG318"/>
    <mergeCell ref="AH318:AK318"/>
    <mergeCell ref="F313:K313"/>
    <mergeCell ref="L313:M313"/>
    <mergeCell ref="N313:P313"/>
    <mergeCell ref="Q313:S313"/>
    <mergeCell ref="T313:V313"/>
    <mergeCell ref="AH313:AH314"/>
    <mergeCell ref="AI313:AN313"/>
    <mergeCell ref="AO313:AP313"/>
    <mergeCell ref="AQ313:AS313"/>
    <mergeCell ref="AT313:AV313"/>
    <mergeCell ref="AW313:AY313"/>
    <mergeCell ref="F314:K314"/>
    <mergeCell ref="L314:M314"/>
    <mergeCell ref="N314:P314"/>
    <mergeCell ref="Q314:S314"/>
    <mergeCell ref="T314:V314"/>
    <mergeCell ref="AI314:AN314"/>
    <mergeCell ref="AO314:AP314"/>
    <mergeCell ref="AQ314:AS314"/>
    <mergeCell ref="AT314:AV314"/>
    <mergeCell ref="AW314:AY314"/>
    <mergeCell ref="AL310:AN310"/>
    <mergeCell ref="AO310:AP310"/>
    <mergeCell ref="AQ310:AS310"/>
    <mergeCell ref="AT310:AV310"/>
    <mergeCell ref="B311:D312"/>
    <mergeCell ref="E311:H312"/>
    <mergeCell ref="I311:K312"/>
    <mergeCell ref="L311:M312"/>
    <mergeCell ref="N311:N312"/>
    <mergeCell ref="O311:P312"/>
    <mergeCell ref="Q311:S312"/>
    <mergeCell ref="U311:V311"/>
    <mergeCell ref="AE311:AG312"/>
    <mergeCell ref="AH311:AK312"/>
    <mergeCell ref="AL311:AN312"/>
    <mergeCell ref="AO311:AP312"/>
    <mergeCell ref="AQ311:AQ312"/>
    <mergeCell ref="AR311:AS312"/>
    <mergeCell ref="AT311:AV312"/>
    <mergeCell ref="A307:X307"/>
    <mergeCell ref="AD307:BA307"/>
    <mergeCell ref="A308:D308"/>
    <mergeCell ref="E308:Q308"/>
    <mergeCell ref="R308:S308"/>
    <mergeCell ref="T308:V308"/>
    <mergeCell ref="W308:X308"/>
    <mergeCell ref="AD308:AG308"/>
    <mergeCell ref="AH308:AT308"/>
    <mergeCell ref="AU308:AV308"/>
    <mergeCell ref="AW308:AY308"/>
    <mergeCell ref="AZ308:BA308"/>
    <mergeCell ref="A309:D309"/>
    <mergeCell ref="E309:Q309"/>
    <mergeCell ref="R309:S309"/>
    <mergeCell ref="T309:V310"/>
    <mergeCell ref="W309:X311"/>
    <mergeCell ref="AD309:AG309"/>
    <mergeCell ref="AH309:AT309"/>
    <mergeCell ref="AU309:AV309"/>
    <mergeCell ref="AW309:AY310"/>
    <mergeCell ref="AZ309:BA311"/>
    <mergeCell ref="A310:A312"/>
    <mergeCell ref="B310:D310"/>
    <mergeCell ref="E310:H310"/>
    <mergeCell ref="I310:K310"/>
    <mergeCell ref="L310:M310"/>
    <mergeCell ref="N310:P310"/>
    <mergeCell ref="Q310:S310"/>
    <mergeCell ref="AD310:AD312"/>
    <mergeCell ref="AE310:AG310"/>
    <mergeCell ref="AH310:AK310"/>
    <mergeCell ref="AX303:AY303"/>
    <mergeCell ref="U304:V304"/>
    <mergeCell ref="W304:X306"/>
    <mergeCell ref="AX304:AY304"/>
    <mergeCell ref="AZ304:BA306"/>
    <mergeCell ref="E305:E306"/>
    <mergeCell ref="F305:K305"/>
    <mergeCell ref="L305:M305"/>
    <mergeCell ref="N305:P305"/>
    <mergeCell ref="Q305:S305"/>
    <mergeCell ref="T305:V305"/>
    <mergeCell ref="AH305:AH306"/>
    <mergeCell ref="AI305:AN305"/>
    <mergeCell ref="AO305:AP305"/>
    <mergeCell ref="AQ305:AS305"/>
    <mergeCell ref="AT305:AV305"/>
    <mergeCell ref="AW305:AY305"/>
    <mergeCell ref="F306:K306"/>
    <mergeCell ref="L306:M306"/>
    <mergeCell ref="N306:P306"/>
    <mergeCell ref="Q306:S306"/>
    <mergeCell ref="T306:V306"/>
    <mergeCell ref="AI306:AN306"/>
    <mergeCell ref="AO306:AP306"/>
    <mergeCell ref="AQ306:AS306"/>
    <mergeCell ref="AT306:AV306"/>
    <mergeCell ref="AW306:AY306"/>
    <mergeCell ref="AX311:AY311"/>
    <mergeCell ref="U312:V312"/>
    <mergeCell ref="W312:X314"/>
    <mergeCell ref="AX312:AY312"/>
    <mergeCell ref="AZ312:BA314"/>
    <mergeCell ref="AL302:AN302"/>
    <mergeCell ref="AO302:AP302"/>
    <mergeCell ref="AQ302:AS302"/>
    <mergeCell ref="AT302:AV302"/>
    <mergeCell ref="B303:D304"/>
    <mergeCell ref="E303:H304"/>
    <mergeCell ref="I303:K304"/>
    <mergeCell ref="L303:M304"/>
    <mergeCell ref="N303:N304"/>
    <mergeCell ref="O303:P304"/>
    <mergeCell ref="Q303:S304"/>
    <mergeCell ref="U303:V303"/>
    <mergeCell ref="AE303:AG304"/>
    <mergeCell ref="AH303:AK304"/>
    <mergeCell ref="AL303:AN304"/>
    <mergeCell ref="AO303:AP304"/>
    <mergeCell ref="AQ303:AQ304"/>
    <mergeCell ref="AR303:AS304"/>
    <mergeCell ref="AT303:AV304"/>
    <mergeCell ref="A299:X299"/>
    <mergeCell ref="AD299:BA299"/>
    <mergeCell ref="A300:D300"/>
    <mergeCell ref="E300:Q300"/>
    <mergeCell ref="R300:S300"/>
    <mergeCell ref="T300:V300"/>
    <mergeCell ref="W300:X300"/>
    <mergeCell ref="AD300:AG300"/>
    <mergeCell ref="AH300:AT300"/>
    <mergeCell ref="AU300:AV300"/>
    <mergeCell ref="AW300:AY300"/>
    <mergeCell ref="AZ300:BA300"/>
    <mergeCell ref="A301:D301"/>
    <mergeCell ref="E301:Q301"/>
    <mergeCell ref="R301:S301"/>
    <mergeCell ref="T301:V302"/>
    <mergeCell ref="W301:X303"/>
    <mergeCell ref="AD301:AG301"/>
    <mergeCell ref="AH301:AT301"/>
    <mergeCell ref="AU301:AV301"/>
    <mergeCell ref="AW301:AY302"/>
    <mergeCell ref="AZ301:BA303"/>
    <mergeCell ref="A302:A304"/>
    <mergeCell ref="B302:D302"/>
    <mergeCell ref="E302:H302"/>
    <mergeCell ref="I302:K302"/>
    <mergeCell ref="L302:M302"/>
    <mergeCell ref="N302:P302"/>
    <mergeCell ref="Q302:S302"/>
    <mergeCell ref="AD302:AD304"/>
    <mergeCell ref="AE302:AG302"/>
    <mergeCell ref="AH302:AK302"/>
    <mergeCell ref="AH237:AT237"/>
    <mergeCell ref="B238:D238"/>
    <mergeCell ref="E238:H238"/>
    <mergeCell ref="I238:K238"/>
    <mergeCell ref="AE238:AG238"/>
    <mergeCell ref="AH238:AK238"/>
    <mergeCell ref="B239:D240"/>
    <mergeCell ref="E239:H240"/>
    <mergeCell ref="I239:K240"/>
    <mergeCell ref="AE239:AG240"/>
    <mergeCell ref="AH239:AK240"/>
    <mergeCell ref="W240:X242"/>
    <mergeCell ref="B247:D248"/>
    <mergeCell ref="E247:H248"/>
    <mergeCell ref="I247:K248"/>
    <mergeCell ref="Y1:Y50"/>
    <mergeCell ref="Y51:Y90"/>
    <mergeCell ref="Y91:Y130"/>
    <mergeCell ref="AX295:AY295"/>
    <mergeCell ref="U296:V296"/>
    <mergeCell ref="W296:X298"/>
    <mergeCell ref="AX296:AY296"/>
    <mergeCell ref="AZ296:BA298"/>
    <mergeCell ref="E297:E298"/>
    <mergeCell ref="F297:K297"/>
    <mergeCell ref="L297:M297"/>
    <mergeCell ref="N297:P297"/>
    <mergeCell ref="Q297:S297"/>
    <mergeCell ref="T297:V297"/>
    <mergeCell ref="AH297:AH298"/>
    <mergeCell ref="AI297:AN297"/>
    <mergeCell ref="AO297:AP297"/>
    <mergeCell ref="AQ297:AS297"/>
    <mergeCell ref="AT297:AV297"/>
    <mergeCell ref="AW297:AY297"/>
    <mergeCell ref="F298:K298"/>
    <mergeCell ref="L298:M298"/>
    <mergeCell ref="N298:P298"/>
    <mergeCell ref="Q298:S298"/>
    <mergeCell ref="T298:V298"/>
    <mergeCell ref="AI298:AN298"/>
    <mergeCell ref="AO298:AP298"/>
    <mergeCell ref="AQ298:AS298"/>
    <mergeCell ref="AT298:AV298"/>
    <mergeCell ref="AW298:AY298"/>
    <mergeCell ref="AO294:AP294"/>
    <mergeCell ref="AQ294:AS294"/>
    <mergeCell ref="AT294:AV294"/>
    <mergeCell ref="B295:D296"/>
    <mergeCell ref="E295:H296"/>
    <mergeCell ref="I295:K296"/>
    <mergeCell ref="L295:M296"/>
    <mergeCell ref="N295:N296"/>
    <mergeCell ref="O295:P296"/>
    <mergeCell ref="Q295:S296"/>
    <mergeCell ref="U295:V295"/>
    <mergeCell ref="AE295:AG296"/>
    <mergeCell ref="AH295:AK296"/>
    <mergeCell ref="AL295:AN296"/>
    <mergeCell ref="AO295:AP296"/>
    <mergeCell ref="AQ295:AQ296"/>
    <mergeCell ref="AR295:AS296"/>
    <mergeCell ref="AT295:AV296"/>
    <mergeCell ref="P50:X50"/>
    <mergeCell ref="AZ256:BA258"/>
    <mergeCell ref="E257:E258"/>
    <mergeCell ref="F257:K257"/>
    <mergeCell ref="L257:M257"/>
    <mergeCell ref="AO257:AP257"/>
    <mergeCell ref="F258:K258"/>
    <mergeCell ref="L258:M258"/>
    <mergeCell ref="AZ280:BA282"/>
    <mergeCell ref="E281:E282"/>
    <mergeCell ref="F281:K281"/>
    <mergeCell ref="L281:M281"/>
    <mergeCell ref="AO281:AP281"/>
    <mergeCell ref="F282:K282"/>
    <mergeCell ref="AO258:AP258"/>
    <mergeCell ref="AD259:BA259"/>
    <mergeCell ref="AD260:AG260"/>
    <mergeCell ref="AH260:AT260"/>
    <mergeCell ref="AD261:AG261"/>
    <mergeCell ref="AH261:AT261"/>
    <mergeCell ref="B262:D262"/>
    <mergeCell ref="E262:H262"/>
    <mergeCell ref="AE291:BB291"/>
    <mergeCell ref="A292:D292"/>
    <mergeCell ref="E292:Q292"/>
    <mergeCell ref="R292:S292"/>
    <mergeCell ref="T292:V292"/>
    <mergeCell ref="W292:X292"/>
    <mergeCell ref="AD292:AG292"/>
    <mergeCell ref="AH292:AT292"/>
    <mergeCell ref="AU292:AV292"/>
    <mergeCell ref="AW292:AY292"/>
    <mergeCell ref="AZ292:BA292"/>
    <mergeCell ref="A293:D293"/>
    <mergeCell ref="E293:Q293"/>
    <mergeCell ref="R293:S293"/>
    <mergeCell ref="T293:V294"/>
    <mergeCell ref="W293:X295"/>
    <mergeCell ref="AD293:AG293"/>
    <mergeCell ref="AH293:AT293"/>
    <mergeCell ref="AU293:AV293"/>
    <mergeCell ref="AW293:AY294"/>
    <mergeCell ref="AZ293:BA295"/>
    <mergeCell ref="A294:A296"/>
    <mergeCell ref="B294:D294"/>
    <mergeCell ref="E294:H294"/>
    <mergeCell ref="I294:K294"/>
    <mergeCell ref="L294:M294"/>
    <mergeCell ref="N294:P294"/>
    <mergeCell ref="Q294:S294"/>
    <mergeCell ref="AD294:AD296"/>
    <mergeCell ref="AE294:AG294"/>
    <mergeCell ref="AH294:AK294"/>
    <mergeCell ref="AL294:AN294"/>
    <mergeCell ref="B278:D278"/>
    <mergeCell ref="E278:H278"/>
    <mergeCell ref="I278:K278"/>
    <mergeCell ref="AE278:AG278"/>
    <mergeCell ref="AH278:AK278"/>
    <mergeCell ref="B279:D280"/>
    <mergeCell ref="E279:H280"/>
    <mergeCell ref="I279:K280"/>
    <mergeCell ref="AE279:AG280"/>
    <mergeCell ref="AH279:AK280"/>
    <mergeCell ref="W280:X282"/>
    <mergeCell ref="AZ245:BA247"/>
    <mergeCell ref="AO246:AP246"/>
    <mergeCell ref="AQ246:AS246"/>
    <mergeCell ref="AT246:AV246"/>
    <mergeCell ref="AO247:AP248"/>
    <mergeCell ref="AQ247:AQ248"/>
    <mergeCell ref="AR247:AS248"/>
    <mergeCell ref="AT247:AV248"/>
    <mergeCell ref="AX247:AY247"/>
    <mergeCell ref="AX248:AY248"/>
    <mergeCell ref="A243:X243"/>
    <mergeCell ref="Y211:Y250"/>
    <mergeCell ref="F249:K249"/>
    <mergeCell ref="L249:M249"/>
    <mergeCell ref="AO249:AP249"/>
    <mergeCell ref="F250:K250"/>
    <mergeCell ref="L250:M250"/>
    <mergeCell ref="AO250:AP250"/>
    <mergeCell ref="B214:D214"/>
    <mergeCell ref="E214:H214"/>
    <mergeCell ref="I214:K214"/>
    <mergeCell ref="AE214:AG214"/>
    <mergeCell ref="AH214:AK214"/>
    <mergeCell ref="B223:D224"/>
    <mergeCell ref="E223:H224"/>
    <mergeCell ref="AD284:AG284"/>
    <mergeCell ref="AH284:AT284"/>
    <mergeCell ref="AD285:AG285"/>
    <mergeCell ref="AH285:AT285"/>
    <mergeCell ref="B286:D286"/>
    <mergeCell ref="E286:H286"/>
    <mergeCell ref="I286:K286"/>
    <mergeCell ref="AE286:AG286"/>
    <mergeCell ref="AH286:AK286"/>
    <mergeCell ref="AQ281:AS281"/>
    <mergeCell ref="AT281:AV281"/>
    <mergeCell ref="AW281:AY281"/>
    <mergeCell ref="AQ282:AS282"/>
    <mergeCell ref="AT282:AV282"/>
    <mergeCell ref="AW282:AY282"/>
    <mergeCell ref="AW284:AY284"/>
    <mergeCell ref="AZ284:BA284"/>
    <mergeCell ref="AU285:AV285"/>
    <mergeCell ref="AW285:AY286"/>
    <mergeCell ref="AZ285:BA287"/>
    <mergeCell ref="AO286:AP286"/>
    <mergeCell ref="AQ286:AS286"/>
    <mergeCell ref="AT286:AV286"/>
    <mergeCell ref="Y251:Y290"/>
    <mergeCell ref="AZ288:BA290"/>
    <mergeCell ref="E289:E290"/>
    <mergeCell ref="F289:K289"/>
    <mergeCell ref="L289:M289"/>
    <mergeCell ref="AO289:AP289"/>
    <mergeCell ref="F290:K290"/>
    <mergeCell ref="L290:M290"/>
    <mergeCell ref="AO290:AP290"/>
    <mergeCell ref="B254:D254"/>
    <mergeCell ref="E254:H254"/>
    <mergeCell ref="I254:K254"/>
    <mergeCell ref="AE254:AG254"/>
    <mergeCell ref="AH254:AK254"/>
    <mergeCell ref="B255:D256"/>
    <mergeCell ref="E255:H256"/>
    <mergeCell ref="I223:K224"/>
    <mergeCell ref="AE223:AG224"/>
    <mergeCell ref="AH223:AK224"/>
    <mergeCell ref="W224:X226"/>
    <mergeCell ref="AZ224:BA226"/>
    <mergeCell ref="E225:E226"/>
    <mergeCell ref="F225:K225"/>
    <mergeCell ref="L225:M225"/>
    <mergeCell ref="AO225:AP225"/>
    <mergeCell ref="F226:K226"/>
    <mergeCell ref="L226:M226"/>
    <mergeCell ref="AO226:AP226"/>
    <mergeCell ref="AU221:AV221"/>
    <mergeCell ref="AW221:AY222"/>
    <mergeCell ref="AZ221:BA223"/>
    <mergeCell ref="AO222:AP222"/>
    <mergeCell ref="AQ222:AS222"/>
    <mergeCell ref="AT222:AV222"/>
    <mergeCell ref="AO223:AP224"/>
    <mergeCell ref="AQ223:AQ224"/>
    <mergeCell ref="AW217:AY217"/>
    <mergeCell ref="AQ218:AS218"/>
    <mergeCell ref="AT218:AV218"/>
    <mergeCell ref="AW218:AY218"/>
    <mergeCell ref="AO238:AP238"/>
    <mergeCell ref="AQ238:AS238"/>
    <mergeCell ref="AT238:AV238"/>
    <mergeCell ref="AO239:AP240"/>
    <mergeCell ref="AQ239:AQ240"/>
    <mergeCell ref="AR239:AS240"/>
    <mergeCell ref="AT239:AV240"/>
    <mergeCell ref="AX239:AY239"/>
    <mergeCell ref="AX240:AY240"/>
    <mergeCell ref="AT234:AV234"/>
    <mergeCell ref="AW234:AY234"/>
    <mergeCell ref="AH220:AT220"/>
    <mergeCell ref="AW220:AY220"/>
    <mergeCell ref="AZ220:BA220"/>
    <mergeCell ref="AZ216:BA218"/>
    <mergeCell ref="AL222:AN222"/>
    <mergeCell ref="AL223:AN224"/>
    <mergeCell ref="AR223:AS224"/>
    <mergeCell ref="AT223:AV224"/>
    <mergeCell ref="AX223:AY223"/>
    <mergeCell ref="AX224:AY224"/>
    <mergeCell ref="AQ217:AS217"/>
    <mergeCell ref="AT217:AV217"/>
    <mergeCell ref="A235:X235"/>
    <mergeCell ref="A236:D236"/>
    <mergeCell ref="E236:Q236"/>
    <mergeCell ref="R236:S236"/>
    <mergeCell ref="T236:V236"/>
    <mergeCell ref="W236:X236"/>
    <mergeCell ref="AU236:AV236"/>
    <mergeCell ref="N234:P234"/>
    <mergeCell ref="Q234:S234"/>
    <mergeCell ref="T234:V234"/>
    <mergeCell ref="N233:P233"/>
    <mergeCell ref="Q233:S233"/>
    <mergeCell ref="T233:V233"/>
    <mergeCell ref="AH233:AH234"/>
    <mergeCell ref="AI233:AN233"/>
    <mergeCell ref="AI234:AN234"/>
    <mergeCell ref="A238:A240"/>
    <mergeCell ref="AZ165:BA167"/>
    <mergeCell ref="AO166:AP166"/>
    <mergeCell ref="AQ166:AS166"/>
    <mergeCell ref="AT166:AV166"/>
    <mergeCell ref="AO167:AP168"/>
    <mergeCell ref="AX167:AY167"/>
    <mergeCell ref="AX168:AY168"/>
    <mergeCell ref="AQ169:AS169"/>
    <mergeCell ref="AT169:AV169"/>
    <mergeCell ref="AW169:AY169"/>
    <mergeCell ref="AQ170:AS170"/>
    <mergeCell ref="AT170:AV170"/>
    <mergeCell ref="AW170:AY170"/>
    <mergeCell ref="AW172:AY172"/>
    <mergeCell ref="AZ172:BA172"/>
    <mergeCell ref="AU173:AV173"/>
    <mergeCell ref="AW173:AY174"/>
    <mergeCell ref="AZ173:BA175"/>
    <mergeCell ref="AO174:AP174"/>
    <mergeCell ref="AQ174:AS174"/>
    <mergeCell ref="AT174:AV174"/>
    <mergeCell ref="AO175:AP176"/>
    <mergeCell ref="AQ175:AQ176"/>
    <mergeCell ref="AR175:AS176"/>
    <mergeCell ref="AT175:AV176"/>
    <mergeCell ref="AX175:AY175"/>
    <mergeCell ref="AX176:AY176"/>
    <mergeCell ref="AE171:BB171"/>
    <mergeCell ref="AD172:AG172"/>
    <mergeCell ref="AH172:AT172"/>
    <mergeCell ref="B198:D198"/>
    <mergeCell ref="E198:H198"/>
    <mergeCell ref="I198:K198"/>
    <mergeCell ref="AE198:AG198"/>
    <mergeCell ref="AH198:AK198"/>
    <mergeCell ref="Y171:Y210"/>
    <mergeCell ref="AH206:AK206"/>
    <mergeCell ref="B207:D208"/>
    <mergeCell ref="E207:H208"/>
    <mergeCell ref="I207:K208"/>
    <mergeCell ref="AE207:AG208"/>
    <mergeCell ref="AH207:AK208"/>
    <mergeCell ref="W208:X210"/>
    <mergeCell ref="AZ208:BA210"/>
    <mergeCell ref="E209:E210"/>
    <mergeCell ref="F209:K209"/>
    <mergeCell ref="L209:M209"/>
    <mergeCell ref="AO209:AP209"/>
    <mergeCell ref="F210:K210"/>
    <mergeCell ref="L210:M210"/>
    <mergeCell ref="AO210:AP210"/>
    <mergeCell ref="AO206:AP206"/>
    <mergeCell ref="AQ206:AS206"/>
    <mergeCell ref="AT206:AV206"/>
    <mergeCell ref="AO207:AP208"/>
    <mergeCell ref="AQ207:AQ208"/>
    <mergeCell ref="AR207:AS208"/>
    <mergeCell ref="AT207:AV208"/>
    <mergeCell ref="AX207:AY207"/>
    <mergeCell ref="L186:M186"/>
    <mergeCell ref="AO186:AP186"/>
    <mergeCell ref="AH185:AH186"/>
    <mergeCell ref="AI185:AN185"/>
    <mergeCell ref="AI186:AN186"/>
    <mergeCell ref="AU108:AV108"/>
    <mergeCell ref="AW114:AY114"/>
    <mergeCell ref="AW116:AY116"/>
    <mergeCell ref="AZ144:BA146"/>
    <mergeCell ref="E145:E146"/>
    <mergeCell ref="F145:K145"/>
    <mergeCell ref="L145:M145"/>
    <mergeCell ref="AO145:AP145"/>
    <mergeCell ref="F146:K146"/>
    <mergeCell ref="L146:M146"/>
    <mergeCell ref="AO146:AP146"/>
    <mergeCell ref="Y131:Y170"/>
    <mergeCell ref="AE91:BB91"/>
    <mergeCell ref="AE131:BB131"/>
    <mergeCell ref="AD147:BA147"/>
    <mergeCell ref="AD148:AG148"/>
    <mergeCell ref="AH148:AT148"/>
    <mergeCell ref="AD149:AG149"/>
    <mergeCell ref="AH149:AT149"/>
    <mergeCell ref="B150:D150"/>
    <mergeCell ref="E150:H150"/>
    <mergeCell ref="I150:K150"/>
    <mergeCell ref="AE150:AG150"/>
    <mergeCell ref="AH150:AK150"/>
    <mergeCell ref="AH125:AT125"/>
    <mergeCell ref="B126:D126"/>
    <mergeCell ref="E126:H126"/>
    <mergeCell ref="I126:K126"/>
    <mergeCell ref="AE126:AG126"/>
    <mergeCell ref="AH126:AK126"/>
    <mergeCell ref="B127:D128"/>
    <mergeCell ref="E127:H128"/>
    <mergeCell ref="I127:K128"/>
    <mergeCell ref="AE127:AG128"/>
    <mergeCell ref="AH127:AK128"/>
    <mergeCell ref="W128:X130"/>
    <mergeCell ref="AZ128:BA130"/>
    <mergeCell ref="E129:E130"/>
    <mergeCell ref="F129:K129"/>
    <mergeCell ref="L129:M129"/>
    <mergeCell ref="AO129:AP129"/>
    <mergeCell ref="F130:K130"/>
    <mergeCell ref="L130:M130"/>
    <mergeCell ref="AO130:AP130"/>
    <mergeCell ref="AZ136:BA138"/>
    <mergeCell ref="E137:E138"/>
    <mergeCell ref="F137:K137"/>
    <mergeCell ref="L137:M137"/>
    <mergeCell ref="AO137:AP137"/>
    <mergeCell ref="F138:K138"/>
    <mergeCell ref="L138:M138"/>
    <mergeCell ref="AO138:AP138"/>
    <mergeCell ref="AZ132:BA132"/>
    <mergeCell ref="AU133:AV133"/>
    <mergeCell ref="AW133:AY134"/>
    <mergeCell ref="AZ133:BA135"/>
    <mergeCell ref="AD163:BA163"/>
    <mergeCell ref="AD164:AG164"/>
    <mergeCell ref="AH164:AT164"/>
    <mergeCell ref="AD165:AG165"/>
    <mergeCell ref="AH165:AT165"/>
    <mergeCell ref="B166:D166"/>
    <mergeCell ref="E166:H166"/>
    <mergeCell ref="I166:K166"/>
    <mergeCell ref="A99:X99"/>
    <mergeCell ref="N97:P97"/>
    <mergeCell ref="Q97:S97"/>
    <mergeCell ref="T97:V97"/>
    <mergeCell ref="N98:P98"/>
    <mergeCell ref="Q98:S98"/>
    <mergeCell ref="T98:V98"/>
    <mergeCell ref="AH97:AH98"/>
    <mergeCell ref="AI97:AN97"/>
    <mergeCell ref="AI98:AN98"/>
    <mergeCell ref="AE135:AG136"/>
    <mergeCell ref="AH135:AK136"/>
    <mergeCell ref="W136:X138"/>
    <mergeCell ref="E100:Q100"/>
    <mergeCell ref="R100:S100"/>
    <mergeCell ref="T100:V100"/>
    <mergeCell ref="W100:X100"/>
    <mergeCell ref="AD100:AG100"/>
    <mergeCell ref="AH100:AT100"/>
    <mergeCell ref="AU100:AV100"/>
    <mergeCell ref="AD116:AG116"/>
    <mergeCell ref="AH116:AT116"/>
    <mergeCell ref="AD117:AG117"/>
    <mergeCell ref="AH117:AT117"/>
    <mergeCell ref="AE118:AG118"/>
    <mergeCell ref="AH118:AK118"/>
    <mergeCell ref="AD109:AG109"/>
    <mergeCell ref="AE110:AG110"/>
    <mergeCell ref="AE111:AG112"/>
    <mergeCell ref="A115:X115"/>
    <mergeCell ref="A116:D116"/>
    <mergeCell ref="E116:Q116"/>
    <mergeCell ref="R116:S116"/>
    <mergeCell ref="T116:V116"/>
    <mergeCell ref="W116:X116"/>
    <mergeCell ref="L111:M112"/>
    <mergeCell ref="N111:N112"/>
    <mergeCell ref="O111:P112"/>
    <mergeCell ref="Q111:S112"/>
    <mergeCell ref="U111:V111"/>
    <mergeCell ref="A109:D109"/>
    <mergeCell ref="E109:Q109"/>
    <mergeCell ref="R109:S109"/>
    <mergeCell ref="T109:V110"/>
    <mergeCell ref="A118:A120"/>
    <mergeCell ref="L118:M118"/>
    <mergeCell ref="N118:P118"/>
    <mergeCell ref="Q118:S118"/>
    <mergeCell ref="L119:M120"/>
    <mergeCell ref="N119:N120"/>
    <mergeCell ref="AD107:BA107"/>
    <mergeCell ref="AD108:AG108"/>
    <mergeCell ref="AH108:AT108"/>
    <mergeCell ref="A102:A104"/>
    <mergeCell ref="L102:M102"/>
    <mergeCell ref="N102:P102"/>
    <mergeCell ref="Q102:S102"/>
    <mergeCell ref="AD102:AD104"/>
    <mergeCell ref="L103:M104"/>
    <mergeCell ref="N103:N104"/>
    <mergeCell ref="AT111:AV112"/>
    <mergeCell ref="AX111:AY111"/>
    <mergeCell ref="AX112:AY112"/>
    <mergeCell ref="AH109:AT109"/>
    <mergeCell ref="AT94:AV94"/>
    <mergeCell ref="AO95:AP96"/>
    <mergeCell ref="AQ95:AQ96"/>
    <mergeCell ref="AR95:AS96"/>
    <mergeCell ref="AT95:AV96"/>
    <mergeCell ref="AX95:AY95"/>
    <mergeCell ref="AX96:AY96"/>
    <mergeCell ref="AD85:AG85"/>
    <mergeCell ref="AH85:AT85"/>
    <mergeCell ref="AZ100:BA100"/>
    <mergeCell ref="AU101:AV101"/>
    <mergeCell ref="AW101:AY102"/>
    <mergeCell ref="AZ101:BA103"/>
    <mergeCell ref="AO102:AP102"/>
    <mergeCell ref="AQ102:AS102"/>
    <mergeCell ref="AT102:AV102"/>
    <mergeCell ref="AO103:AP104"/>
    <mergeCell ref="B86:D86"/>
    <mergeCell ref="E86:H86"/>
    <mergeCell ref="I86:K86"/>
    <mergeCell ref="AE86:AG86"/>
    <mergeCell ref="AH86:AK86"/>
    <mergeCell ref="B87:D88"/>
    <mergeCell ref="E87:H88"/>
    <mergeCell ref="I87:K88"/>
    <mergeCell ref="AE87:AG88"/>
    <mergeCell ref="AH87:AK88"/>
    <mergeCell ref="W88:X90"/>
    <mergeCell ref="AZ88:BA90"/>
    <mergeCell ref="E89:E90"/>
    <mergeCell ref="F89:K89"/>
    <mergeCell ref="L89:M89"/>
    <mergeCell ref="AO89:AP89"/>
    <mergeCell ref="F90:K90"/>
    <mergeCell ref="L90:M90"/>
    <mergeCell ref="AO90:AP90"/>
    <mergeCell ref="AD92:AG92"/>
    <mergeCell ref="AH92:AT92"/>
    <mergeCell ref="A100:D100"/>
    <mergeCell ref="AD93:AG93"/>
    <mergeCell ref="AH93:AT93"/>
    <mergeCell ref="B94:D94"/>
    <mergeCell ref="E94:H94"/>
    <mergeCell ref="I94:K94"/>
    <mergeCell ref="AE94:AG94"/>
    <mergeCell ref="AH94:AK94"/>
    <mergeCell ref="B95:D96"/>
    <mergeCell ref="E95:H96"/>
    <mergeCell ref="I95:K96"/>
    <mergeCell ref="AE95:AG96"/>
    <mergeCell ref="AH95:AK96"/>
    <mergeCell ref="W96:X98"/>
    <mergeCell ref="AZ96:BA98"/>
    <mergeCell ref="E97:E98"/>
    <mergeCell ref="AH89:AH90"/>
    <mergeCell ref="AI89:AN89"/>
    <mergeCell ref="AI90:AN90"/>
    <mergeCell ref="AL94:AN94"/>
    <mergeCell ref="AL95:AN96"/>
    <mergeCell ref="L95:M96"/>
    <mergeCell ref="N95:N96"/>
    <mergeCell ref="O95:P96"/>
    <mergeCell ref="Q95:S96"/>
    <mergeCell ref="U95:V95"/>
    <mergeCell ref="Q63:S64"/>
    <mergeCell ref="A67:X67"/>
    <mergeCell ref="N66:P66"/>
    <mergeCell ref="Q66:S66"/>
    <mergeCell ref="T66:V66"/>
    <mergeCell ref="N65:P65"/>
    <mergeCell ref="Q65:S65"/>
    <mergeCell ref="T65:V65"/>
    <mergeCell ref="L63:M64"/>
    <mergeCell ref="N63:N64"/>
    <mergeCell ref="O63:P64"/>
    <mergeCell ref="F97:K97"/>
    <mergeCell ref="L97:M97"/>
    <mergeCell ref="AO97:AP97"/>
    <mergeCell ref="F98:K98"/>
    <mergeCell ref="L98:M98"/>
    <mergeCell ref="AO98:AP98"/>
    <mergeCell ref="AW97:AY97"/>
    <mergeCell ref="AW98:AY98"/>
    <mergeCell ref="AE62:AG62"/>
    <mergeCell ref="AH62:AK62"/>
    <mergeCell ref="B63:D64"/>
    <mergeCell ref="E63:H64"/>
    <mergeCell ref="I63:K64"/>
    <mergeCell ref="AE63:AG64"/>
    <mergeCell ref="AH63:AK64"/>
    <mergeCell ref="W64:X66"/>
    <mergeCell ref="AZ64:BA66"/>
    <mergeCell ref="E65:E66"/>
    <mergeCell ref="F65:K65"/>
    <mergeCell ref="L65:M65"/>
    <mergeCell ref="AO65:AP65"/>
    <mergeCell ref="F66:K66"/>
    <mergeCell ref="L66:M66"/>
    <mergeCell ref="AO66:AP66"/>
    <mergeCell ref="AX64:AY64"/>
    <mergeCell ref="AQ65:AS65"/>
    <mergeCell ref="AT65:AV65"/>
    <mergeCell ref="AW65:AY65"/>
    <mergeCell ref="AQ66:AS66"/>
    <mergeCell ref="AT66:AV66"/>
    <mergeCell ref="AW66:AY66"/>
    <mergeCell ref="AT62:AV62"/>
    <mergeCell ref="AO63:AP64"/>
    <mergeCell ref="AQ63:AQ64"/>
    <mergeCell ref="AR63:AS64"/>
    <mergeCell ref="AT63:AV64"/>
    <mergeCell ref="AX63:AY63"/>
    <mergeCell ref="AD67:BA67"/>
    <mergeCell ref="AD68:AG68"/>
    <mergeCell ref="AH68:AT68"/>
    <mergeCell ref="AD69:AG69"/>
    <mergeCell ref="AH69:AT69"/>
    <mergeCell ref="B70:D70"/>
    <mergeCell ref="E70:H70"/>
    <mergeCell ref="I70:K70"/>
    <mergeCell ref="AE70:AG70"/>
    <mergeCell ref="AH70:AK70"/>
    <mergeCell ref="B71:D72"/>
    <mergeCell ref="E71:H72"/>
    <mergeCell ref="I71:K72"/>
    <mergeCell ref="AE71:AG72"/>
    <mergeCell ref="AH71:AK72"/>
    <mergeCell ref="W72:X74"/>
    <mergeCell ref="B55:D56"/>
    <mergeCell ref="E55:H56"/>
    <mergeCell ref="I55:K56"/>
    <mergeCell ref="L55:M56"/>
    <mergeCell ref="N55:N56"/>
    <mergeCell ref="O55:P56"/>
    <mergeCell ref="Q55:S56"/>
    <mergeCell ref="U55:V55"/>
    <mergeCell ref="U56:V56"/>
    <mergeCell ref="W56:X58"/>
    <mergeCell ref="AH55:AS55"/>
    <mergeCell ref="E57:E58"/>
    <mergeCell ref="F57:K57"/>
    <mergeCell ref="L57:M57"/>
    <mergeCell ref="F58:K58"/>
    <mergeCell ref="L58:M58"/>
    <mergeCell ref="AE51:BB51"/>
    <mergeCell ref="A52:D52"/>
    <mergeCell ref="E52:Q52"/>
    <mergeCell ref="R52:S52"/>
    <mergeCell ref="T52:V52"/>
    <mergeCell ref="W52:X52"/>
    <mergeCell ref="AD52:AG52"/>
    <mergeCell ref="AH52:AT52"/>
    <mergeCell ref="AU52:AV52"/>
    <mergeCell ref="AW52:AY52"/>
    <mergeCell ref="AZ52:BA52"/>
    <mergeCell ref="A53:D53"/>
    <mergeCell ref="E53:Q53"/>
    <mergeCell ref="R53:S53"/>
    <mergeCell ref="T53:V54"/>
    <mergeCell ref="W53:X55"/>
    <mergeCell ref="A54:A56"/>
    <mergeCell ref="B54:D54"/>
    <mergeCell ref="E54:H54"/>
    <mergeCell ref="I54:K54"/>
    <mergeCell ref="L54:M54"/>
    <mergeCell ref="N54:P54"/>
    <mergeCell ref="Q54:S54"/>
    <mergeCell ref="AW269:AY270"/>
    <mergeCell ref="AZ269:BA271"/>
    <mergeCell ref="AO270:AP270"/>
    <mergeCell ref="AQ270:AS270"/>
    <mergeCell ref="AT270:AV270"/>
    <mergeCell ref="AZ260:BA260"/>
    <mergeCell ref="AU261:AV261"/>
    <mergeCell ref="AW261:AY262"/>
    <mergeCell ref="AZ261:BA263"/>
    <mergeCell ref="AO262:AP262"/>
    <mergeCell ref="AQ262:AS262"/>
    <mergeCell ref="AT262:AV262"/>
    <mergeCell ref="AO263:AP264"/>
    <mergeCell ref="AQ263:AQ264"/>
    <mergeCell ref="AR263:AS264"/>
    <mergeCell ref="AT263:AV264"/>
    <mergeCell ref="AX263:AY263"/>
    <mergeCell ref="AX264:AY264"/>
    <mergeCell ref="AQ265:AS265"/>
    <mergeCell ref="AT265:AV265"/>
    <mergeCell ref="AW265:AY265"/>
    <mergeCell ref="AQ266:AS266"/>
    <mergeCell ref="AT266:AV266"/>
    <mergeCell ref="AW266:AY266"/>
    <mergeCell ref="AO271:AP272"/>
    <mergeCell ref="AQ271:AQ272"/>
    <mergeCell ref="AR271:AS272"/>
    <mergeCell ref="AT271:AV272"/>
    <mergeCell ref="AX271:AY271"/>
    <mergeCell ref="AX272:AY272"/>
    <mergeCell ref="AD267:BA267"/>
    <mergeCell ref="AD268:AG268"/>
    <mergeCell ref="AH268:AT268"/>
    <mergeCell ref="AD269:AG269"/>
    <mergeCell ref="AH269:AT269"/>
    <mergeCell ref="AE270:AG270"/>
    <mergeCell ref="AH270:AK270"/>
    <mergeCell ref="AE271:AG272"/>
    <mergeCell ref="AH271:AK272"/>
    <mergeCell ref="AZ272:BA274"/>
    <mergeCell ref="AO273:AP273"/>
    <mergeCell ref="AO274:AP274"/>
    <mergeCell ref="AW268:AY268"/>
    <mergeCell ref="AZ268:BA268"/>
    <mergeCell ref="AU269:AV269"/>
    <mergeCell ref="AU260:AV260"/>
    <mergeCell ref="AE262:AG262"/>
    <mergeCell ref="AH262:AK262"/>
    <mergeCell ref="AE263:AG264"/>
    <mergeCell ref="AH263:AK264"/>
    <mergeCell ref="AZ264:BA266"/>
    <mergeCell ref="AO265:AP265"/>
    <mergeCell ref="AO266:AP266"/>
    <mergeCell ref="AW260:AY260"/>
    <mergeCell ref="AW249:AY249"/>
    <mergeCell ref="AQ250:AS250"/>
    <mergeCell ref="AT250:AV250"/>
    <mergeCell ref="AW250:AY250"/>
    <mergeCell ref="AW252:AY252"/>
    <mergeCell ref="AZ252:BA252"/>
    <mergeCell ref="AU253:AV253"/>
    <mergeCell ref="AW253:AY254"/>
    <mergeCell ref="AZ253:BA255"/>
    <mergeCell ref="AO254:AP254"/>
    <mergeCell ref="AQ254:AS254"/>
    <mergeCell ref="AT254:AV254"/>
    <mergeCell ref="AO255:AP256"/>
    <mergeCell ref="AQ255:AQ256"/>
    <mergeCell ref="AR255:AS256"/>
    <mergeCell ref="AT255:AV256"/>
    <mergeCell ref="AX255:AY255"/>
    <mergeCell ref="AX256:AY256"/>
    <mergeCell ref="AE251:BB251"/>
    <mergeCell ref="AD252:AG252"/>
    <mergeCell ref="AH252:AT252"/>
    <mergeCell ref="AD253:AG253"/>
    <mergeCell ref="AH253:AT253"/>
    <mergeCell ref="AL255:AN256"/>
    <mergeCell ref="AZ248:BA250"/>
    <mergeCell ref="AD228:AG228"/>
    <mergeCell ref="AH228:AT228"/>
    <mergeCell ref="AD229:AG229"/>
    <mergeCell ref="AH229:AT229"/>
    <mergeCell ref="AE230:AG230"/>
    <mergeCell ref="AH230:AK230"/>
    <mergeCell ref="AE231:AG232"/>
    <mergeCell ref="AH231:AK232"/>
    <mergeCell ref="AZ232:BA234"/>
    <mergeCell ref="AO233:AP233"/>
    <mergeCell ref="AO234:AP234"/>
    <mergeCell ref="AD235:BA235"/>
    <mergeCell ref="AD236:AG236"/>
    <mergeCell ref="AH236:AT236"/>
    <mergeCell ref="AD237:AG237"/>
    <mergeCell ref="AZ228:BA228"/>
    <mergeCell ref="AU229:AV229"/>
    <mergeCell ref="AW229:AY230"/>
    <mergeCell ref="AZ229:BA231"/>
    <mergeCell ref="AO230:AP230"/>
    <mergeCell ref="AQ230:AS230"/>
    <mergeCell ref="AT230:AV230"/>
    <mergeCell ref="AO231:AP232"/>
    <mergeCell ref="AQ231:AQ232"/>
    <mergeCell ref="AR231:AS232"/>
    <mergeCell ref="AT231:AV232"/>
    <mergeCell ref="AX231:AY231"/>
    <mergeCell ref="AX232:AY232"/>
    <mergeCell ref="AQ233:AS233"/>
    <mergeCell ref="AT233:AV233"/>
    <mergeCell ref="AW233:AY233"/>
    <mergeCell ref="AQ234:AS234"/>
    <mergeCell ref="AW236:AY236"/>
    <mergeCell ref="AZ236:BA236"/>
    <mergeCell ref="AU237:AV237"/>
    <mergeCell ref="AW237:AY238"/>
    <mergeCell ref="AZ237:BA239"/>
    <mergeCell ref="AZ240:BA242"/>
    <mergeCell ref="AO241:AP241"/>
    <mergeCell ref="AR199:AS200"/>
    <mergeCell ref="AT199:AV200"/>
    <mergeCell ref="AX199:AY199"/>
    <mergeCell ref="AX200:AY200"/>
    <mergeCell ref="AQ201:AS201"/>
    <mergeCell ref="AT201:AV201"/>
    <mergeCell ref="AW201:AY201"/>
    <mergeCell ref="AQ202:AS202"/>
    <mergeCell ref="AT202:AV202"/>
    <mergeCell ref="AW202:AY202"/>
    <mergeCell ref="AW204:AY204"/>
    <mergeCell ref="AZ204:BA204"/>
    <mergeCell ref="AU205:AV205"/>
    <mergeCell ref="AW205:AY206"/>
    <mergeCell ref="AZ205:BA207"/>
    <mergeCell ref="AZ212:BA212"/>
    <mergeCell ref="AU213:AV213"/>
    <mergeCell ref="AW213:AY214"/>
    <mergeCell ref="AZ213:BA215"/>
    <mergeCell ref="AQ214:AS214"/>
    <mergeCell ref="AT214:AV214"/>
    <mergeCell ref="AQ215:AQ216"/>
    <mergeCell ref="AR215:AS216"/>
    <mergeCell ref="AT215:AV216"/>
    <mergeCell ref="AX215:AY215"/>
    <mergeCell ref="AX216:AY216"/>
    <mergeCell ref="AD203:BA203"/>
    <mergeCell ref="AD204:AG204"/>
    <mergeCell ref="AH204:AT204"/>
    <mergeCell ref="AD205:AG205"/>
    <mergeCell ref="AH205:AT205"/>
    <mergeCell ref="AE206:AG206"/>
    <mergeCell ref="AH201:AH202"/>
    <mergeCell ref="AI201:AN201"/>
    <mergeCell ref="AI202:AN202"/>
    <mergeCell ref="AL206:AN206"/>
    <mergeCell ref="AL207:AN208"/>
    <mergeCell ref="AX208:AY208"/>
    <mergeCell ref="AD212:AG212"/>
    <mergeCell ref="AH212:AT212"/>
    <mergeCell ref="AD213:AG213"/>
    <mergeCell ref="AH213:AT213"/>
    <mergeCell ref="AO214:AP214"/>
    <mergeCell ref="AO215:AP216"/>
    <mergeCell ref="AW212:AY212"/>
    <mergeCell ref="AW209:AY209"/>
    <mergeCell ref="AW210:AY210"/>
    <mergeCell ref="AE199:AG200"/>
    <mergeCell ref="AH199:AK200"/>
    <mergeCell ref="AZ200:BA202"/>
    <mergeCell ref="AO201:AP201"/>
    <mergeCell ref="AW164:AY164"/>
    <mergeCell ref="AZ180:BA180"/>
    <mergeCell ref="AU181:AV181"/>
    <mergeCell ref="AW181:AY182"/>
    <mergeCell ref="AZ181:BA183"/>
    <mergeCell ref="AO182:AP182"/>
    <mergeCell ref="AQ182:AS182"/>
    <mergeCell ref="AT182:AV182"/>
    <mergeCell ref="AO183:AP184"/>
    <mergeCell ref="AQ183:AQ184"/>
    <mergeCell ref="AR183:AS184"/>
    <mergeCell ref="AT183:AV184"/>
    <mergeCell ref="AX183:AY183"/>
    <mergeCell ref="AX184:AY184"/>
    <mergeCell ref="AQ185:AS185"/>
    <mergeCell ref="AT185:AV185"/>
    <mergeCell ref="AW185:AY185"/>
    <mergeCell ref="AQ186:AS186"/>
    <mergeCell ref="AT186:AV186"/>
    <mergeCell ref="AW186:AY186"/>
    <mergeCell ref="AH180:AT180"/>
    <mergeCell ref="AH181:AT181"/>
    <mergeCell ref="AH182:AK182"/>
    <mergeCell ref="AH183:AK184"/>
    <mergeCell ref="AZ184:BA186"/>
    <mergeCell ref="AO185:AP185"/>
    <mergeCell ref="AO191:AP192"/>
    <mergeCell ref="AQ191:AQ192"/>
    <mergeCell ref="AR191:AS192"/>
    <mergeCell ref="AT191:AV192"/>
    <mergeCell ref="AX191:AY191"/>
    <mergeCell ref="AX192:AY192"/>
    <mergeCell ref="AD187:BA187"/>
    <mergeCell ref="AD188:AG188"/>
    <mergeCell ref="AH188:AT188"/>
    <mergeCell ref="AD189:AG189"/>
    <mergeCell ref="AH189:AT189"/>
    <mergeCell ref="AE190:AG190"/>
    <mergeCell ref="AH190:AK190"/>
    <mergeCell ref="AE191:AG192"/>
    <mergeCell ref="AH191:AK192"/>
    <mergeCell ref="AZ192:BA194"/>
    <mergeCell ref="AO193:AP193"/>
    <mergeCell ref="AO194:AP194"/>
    <mergeCell ref="AL190:AN190"/>
    <mergeCell ref="AL191:AN192"/>
    <mergeCell ref="AW188:AY188"/>
    <mergeCell ref="AZ188:BA188"/>
    <mergeCell ref="AU189:AV189"/>
    <mergeCell ref="AW189:AY190"/>
    <mergeCell ref="AZ189:BA191"/>
    <mergeCell ref="AO190:AP190"/>
    <mergeCell ref="AQ190:AS190"/>
    <mergeCell ref="AT190:AV190"/>
    <mergeCell ref="AO177:AP177"/>
    <mergeCell ref="AO178:AP178"/>
    <mergeCell ref="AE167:AG168"/>
    <mergeCell ref="AH167:AK168"/>
    <mergeCell ref="AZ168:BA170"/>
    <mergeCell ref="AO169:AP169"/>
    <mergeCell ref="AO170:AP170"/>
    <mergeCell ref="AZ164:BA164"/>
    <mergeCell ref="AU165:AV165"/>
    <mergeCell ref="AW165:AY166"/>
    <mergeCell ref="AZ148:BA148"/>
    <mergeCell ref="AU149:AV149"/>
    <mergeCell ref="AW149:AY150"/>
    <mergeCell ref="AZ149:BA151"/>
    <mergeCell ref="AO150:AP150"/>
    <mergeCell ref="AQ150:AS150"/>
    <mergeCell ref="AT150:AV150"/>
    <mergeCell ref="AO151:AP152"/>
    <mergeCell ref="AQ151:AQ152"/>
    <mergeCell ref="AR151:AS152"/>
    <mergeCell ref="AT151:AV152"/>
    <mergeCell ref="AX151:AY151"/>
    <mergeCell ref="AX152:AY152"/>
    <mergeCell ref="AQ153:AS153"/>
    <mergeCell ref="AT153:AV153"/>
    <mergeCell ref="AW153:AY153"/>
    <mergeCell ref="AQ154:AS154"/>
    <mergeCell ref="AT154:AV154"/>
    <mergeCell ref="AW154:AY154"/>
    <mergeCell ref="AW156:AY156"/>
    <mergeCell ref="AZ156:BA156"/>
    <mergeCell ref="AU157:AV157"/>
    <mergeCell ref="AW157:AY158"/>
    <mergeCell ref="AZ157:BA159"/>
    <mergeCell ref="AO158:AP158"/>
    <mergeCell ref="AQ158:AS158"/>
    <mergeCell ref="AT158:AV158"/>
    <mergeCell ref="AO159:AP160"/>
    <mergeCell ref="AQ159:AQ160"/>
    <mergeCell ref="AR159:AS160"/>
    <mergeCell ref="AT159:AV160"/>
    <mergeCell ref="AX159:AY159"/>
    <mergeCell ref="AX160:AY160"/>
    <mergeCell ref="AZ152:BA154"/>
    <mergeCell ref="AO153:AP153"/>
    <mergeCell ref="AO154:AP154"/>
    <mergeCell ref="AD155:BA155"/>
    <mergeCell ref="AD156:AG156"/>
    <mergeCell ref="AH156:AT156"/>
    <mergeCell ref="AD157:AG157"/>
    <mergeCell ref="AH157:AT157"/>
    <mergeCell ref="AE158:AG158"/>
    <mergeCell ref="AH158:AK158"/>
    <mergeCell ref="AE159:AG160"/>
    <mergeCell ref="AH159:AK160"/>
    <mergeCell ref="AZ160:BA162"/>
    <mergeCell ref="AO161:AP161"/>
    <mergeCell ref="AO162:AP162"/>
    <mergeCell ref="AH161:AH162"/>
    <mergeCell ref="AQ161:AS161"/>
    <mergeCell ref="AT161:AV161"/>
    <mergeCell ref="AW161:AY161"/>
    <mergeCell ref="AQ162:AS162"/>
    <mergeCell ref="AT162:AV162"/>
    <mergeCell ref="AW162:AY162"/>
    <mergeCell ref="AW140:AY140"/>
    <mergeCell ref="AZ140:BA140"/>
    <mergeCell ref="AU141:AV141"/>
    <mergeCell ref="AW141:AY142"/>
    <mergeCell ref="AZ141:BA143"/>
    <mergeCell ref="AO142:AP142"/>
    <mergeCell ref="AQ142:AS142"/>
    <mergeCell ref="AT142:AV142"/>
    <mergeCell ref="AO143:AP144"/>
    <mergeCell ref="AQ143:AQ144"/>
    <mergeCell ref="AR143:AS144"/>
    <mergeCell ref="AT143:AV144"/>
    <mergeCell ref="AX143:AY143"/>
    <mergeCell ref="AX144:AY144"/>
    <mergeCell ref="AD139:BA139"/>
    <mergeCell ref="AD140:AG140"/>
    <mergeCell ref="AH140:AT140"/>
    <mergeCell ref="AD141:AG141"/>
    <mergeCell ref="AH141:AT141"/>
    <mergeCell ref="AL142:AN142"/>
    <mergeCell ref="AL143:AN144"/>
    <mergeCell ref="AX119:AY119"/>
    <mergeCell ref="AX120:AY120"/>
    <mergeCell ref="AQ121:AS121"/>
    <mergeCell ref="AT121:AV121"/>
    <mergeCell ref="AW121:AY121"/>
    <mergeCell ref="AQ122:AS122"/>
    <mergeCell ref="AT122:AV122"/>
    <mergeCell ref="AW122:AY122"/>
    <mergeCell ref="AR135:AS136"/>
    <mergeCell ref="AT135:AV136"/>
    <mergeCell ref="AX135:AY135"/>
    <mergeCell ref="AX136:AY136"/>
    <mergeCell ref="AQ137:AS137"/>
    <mergeCell ref="AT137:AV137"/>
    <mergeCell ref="AW137:AY137"/>
    <mergeCell ref="AQ138:AS138"/>
    <mergeCell ref="AT138:AV138"/>
    <mergeCell ref="AW138:AY138"/>
    <mergeCell ref="AO127:AP128"/>
    <mergeCell ref="AQ127:AQ128"/>
    <mergeCell ref="AR127:AS128"/>
    <mergeCell ref="AT127:AV128"/>
    <mergeCell ref="AX127:AY127"/>
    <mergeCell ref="AX128:AY128"/>
    <mergeCell ref="AE119:AG120"/>
    <mergeCell ref="AH119:AK120"/>
    <mergeCell ref="AZ120:BA122"/>
    <mergeCell ref="AO121:AP121"/>
    <mergeCell ref="AZ117:BA119"/>
    <mergeCell ref="AO118:AP118"/>
    <mergeCell ref="AQ118:AS118"/>
    <mergeCell ref="AT118:AV118"/>
    <mergeCell ref="AO119:AP120"/>
    <mergeCell ref="AQ119:AQ120"/>
    <mergeCell ref="AR119:AS120"/>
    <mergeCell ref="AT119:AV120"/>
    <mergeCell ref="AQ103:AQ104"/>
    <mergeCell ref="AR103:AS104"/>
    <mergeCell ref="AT103:AV104"/>
    <mergeCell ref="AX103:AY103"/>
    <mergeCell ref="AX104:AY104"/>
    <mergeCell ref="AQ105:AS105"/>
    <mergeCell ref="AT105:AV105"/>
    <mergeCell ref="AW105:AY105"/>
    <mergeCell ref="AQ106:AS106"/>
    <mergeCell ref="AT106:AV106"/>
    <mergeCell ref="AW106:AY106"/>
    <mergeCell ref="AZ104:BA106"/>
    <mergeCell ref="AW108:AY108"/>
    <mergeCell ref="AZ108:BA108"/>
    <mergeCell ref="AU109:AV109"/>
    <mergeCell ref="AW109:AY110"/>
    <mergeCell ref="AZ109:BA111"/>
    <mergeCell ref="AO110:AP110"/>
    <mergeCell ref="AQ110:AS110"/>
    <mergeCell ref="AT110:AV110"/>
    <mergeCell ref="AO111:AP112"/>
    <mergeCell ref="AQ111:AQ112"/>
    <mergeCell ref="AR111:AS112"/>
    <mergeCell ref="AT79:AV80"/>
    <mergeCell ref="AX79:AY79"/>
    <mergeCell ref="AX80:AY80"/>
    <mergeCell ref="AQ81:AS81"/>
    <mergeCell ref="AT81:AV81"/>
    <mergeCell ref="AW81:AY81"/>
    <mergeCell ref="AQ82:AS82"/>
    <mergeCell ref="AT82:AV82"/>
    <mergeCell ref="AW82:AY82"/>
    <mergeCell ref="AW84:AY84"/>
    <mergeCell ref="AZ84:BA84"/>
    <mergeCell ref="AQ97:AS97"/>
    <mergeCell ref="AT97:AV97"/>
    <mergeCell ref="AQ98:AS98"/>
    <mergeCell ref="AT98:AV98"/>
    <mergeCell ref="AD99:BA99"/>
    <mergeCell ref="AW100:AY100"/>
    <mergeCell ref="AD101:AG101"/>
    <mergeCell ref="AH101:AT101"/>
    <mergeCell ref="AE102:AG102"/>
    <mergeCell ref="AH102:AK102"/>
    <mergeCell ref="AE103:AG104"/>
    <mergeCell ref="AH103:AK104"/>
    <mergeCell ref="AH105:AH106"/>
    <mergeCell ref="AI105:AN105"/>
    <mergeCell ref="AI106:AN106"/>
    <mergeCell ref="AO105:AP105"/>
    <mergeCell ref="AO106:AP106"/>
    <mergeCell ref="AQ89:AS89"/>
    <mergeCell ref="AT89:AV89"/>
    <mergeCell ref="AW89:AY89"/>
    <mergeCell ref="AQ90:AS90"/>
    <mergeCell ref="AT90:AV90"/>
    <mergeCell ref="AW90:AY90"/>
    <mergeCell ref="AW92:AY92"/>
    <mergeCell ref="AZ92:BA92"/>
    <mergeCell ref="AU93:AV93"/>
    <mergeCell ref="AW93:AY94"/>
    <mergeCell ref="AZ93:BA95"/>
    <mergeCell ref="AO94:AP94"/>
    <mergeCell ref="AQ94:AS94"/>
    <mergeCell ref="AD83:BA83"/>
    <mergeCell ref="AD84:AG84"/>
    <mergeCell ref="AH84:AT84"/>
    <mergeCell ref="AU76:AV76"/>
    <mergeCell ref="AU85:AV85"/>
    <mergeCell ref="AW85:AY86"/>
    <mergeCell ref="AZ85:BA87"/>
    <mergeCell ref="AO86:AP86"/>
    <mergeCell ref="AQ86:AS86"/>
    <mergeCell ref="AT86:AV86"/>
    <mergeCell ref="AO87:AP88"/>
    <mergeCell ref="AQ87:AQ88"/>
    <mergeCell ref="AR87:AS88"/>
    <mergeCell ref="AT87:AV88"/>
    <mergeCell ref="AX87:AY87"/>
    <mergeCell ref="AX88:AY88"/>
    <mergeCell ref="AU43:AV43"/>
    <mergeCell ref="AW43:AY44"/>
    <mergeCell ref="AZ43:BA45"/>
    <mergeCell ref="AD44:AD46"/>
    <mergeCell ref="AE44:AG44"/>
    <mergeCell ref="AH44:AK44"/>
    <mergeCell ref="AL44:AN44"/>
    <mergeCell ref="AO44:AP44"/>
    <mergeCell ref="AQ44:AS44"/>
    <mergeCell ref="AT44:AV44"/>
    <mergeCell ref="AE45:AG46"/>
    <mergeCell ref="AH45:AK46"/>
    <mergeCell ref="AL45:AN46"/>
    <mergeCell ref="AO45:AP46"/>
    <mergeCell ref="AQ45:AQ46"/>
    <mergeCell ref="AR45:AS46"/>
    <mergeCell ref="AT45:AV46"/>
    <mergeCell ref="AX45:AY45"/>
    <mergeCell ref="AX46:AY46"/>
    <mergeCell ref="AZ46:BA48"/>
    <mergeCell ref="AH47:AH48"/>
    <mergeCell ref="AI47:AN47"/>
    <mergeCell ref="AO47:AP47"/>
    <mergeCell ref="AQ47:AS47"/>
    <mergeCell ref="AT47:AV47"/>
    <mergeCell ref="AW47:AY47"/>
    <mergeCell ref="AI48:AN48"/>
    <mergeCell ref="AO48:AP48"/>
    <mergeCell ref="AQ48:AS48"/>
    <mergeCell ref="AT48:AV48"/>
    <mergeCell ref="AW48:AY48"/>
    <mergeCell ref="AW74:AY74"/>
    <mergeCell ref="AW76:AY76"/>
    <mergeCell ref="AZ76:BA76"/>
    <mergeCell ref="AW69:AY70"/>
    <mergeCell ref="AZ69:BA71"/>
    <mergeCell ref="AO73:AP73"/>
    <mergeCell ref="AO74:AP74"/>
    <mergeCell ref="AW68:AY68"/>
    <mergeCell ref="AZ68:BA68"/>
    <mergeCell ref="AU69:AV69"/>
    <mergeCell ref="AD49:AI49"/>
    <mergeCell ref="AK49:AM49"/>
    <mergeCell ref="AK50:AM50"/>
    <mergeCell ref="AH81:AH82"/>
    <mergeCell ref="AI81:AN81"/>
    <mergeCell ref="AI82:AN82"/>
    <mergeCell ref="AH65:AH66"/>
    <mergeCell ref="AE29:AG30"/>
    <mergeCell ref="AH29:AK30"/>
    <mergeCell ref="AL29:AN30"/>
    <mergeCell ref="AO29:AP30"/>
    <mergeCell ref="AQ29:AQ30"/>
    <mergeCell ref="AR29:AS30"/>
    <mergeCell ref="AT29:AV30"/>
    <mergeCell ref="AO70:AP70"/>
    <mergeCell ref="AQ70:AS70"/>
    <mergeCell ref="AT70:AV70"/>
    <mergeCell ref="AO71:AP72"/>
    <mergeCell ref="AQ71:AQ72"/>
    <mergeCell ref="AR71:AS72"/>
    <mergeCell ref="AT71:AV72"/>
    <mergeCell ref="AX71:AY71"/>
    <mergeCell ref="AX72:AY72"/>
    <mergeCell ref="AZ72:BA74"/>
    <mergeCell ref="AD33:BA33"/>
    <mergeCell ref="AD34:AG34"/>
    <mergeCell ref="AH34:AT34"/>
    <mergeCell ref="AU34:AV34"/>
    <mergeCell ref="AW34:AY34"/>
    <mergeCell ref="AZ34:BA34"/>
    <mergeCell ref="AD35:AG35"/>
    <mergeCell ref="AH35:AT35"/>
    <mergeCell ref="AU35:AV35"/>
    <mergeCell ref="AW35:AY36"/>
    <mergeCell ref="AZ35:BA37"/>
    <mergeCell ref="AD36:AD38"/>
    <mergeCell ref="AE36:AG36"/>
    <mergeCell ref="AH36:AK36"/>
    <mergeCell ref="AL36:AN36"/>
    <mergeCell ref="AO36:AP36"/>
    <mergeCell ref="AQ36:AS36"/>
    <mergeCell ref="AT36:AV36"/>
    <mergeCell ref="AE37:AG38"/>
    <mergeCell ref="AH37:AK38"/>
    <mergeCell ref="AL37:AN38"/>
    <mergeCell ref="AO37:AP38"/>
    <mergeCell ref="AQ37:AQ38"/>
    <mergeCell ref="AR37:AS38"/>
    <mergeCell ref="AT37:AV38"/>
    <mergeCell ref="AX37:AY37"/>
    <mergeCell ref="AX38:AY38"/>
    <mergeCell ref="AZ38:BA40"/>
    <mergeCell ref="AH39:AH40"/>
    <mergeCell ref="AI39:AN39"/>
    <mergeCell ref="AO39:AP39"/>
    <mergeCell ref="AQ39:AS39"/>
    <mergeCell ref="AT39:AV39"/>
    <mergeCell ref="AW39:AY39"/>
    <mergeCell ref="AI40:AN40"/>
    <mergeCell ref="AO40:AP40"/>
    <mergeCell ref="AQ40:AS40"/>
    <mergeCell ref="AT40:AV40"/>
    <mergeCell ref="AW40:AY40"/>
    <mergeCell ref="AD41:BA41"/>
    <mergeCell ref="AD42:AG42"/>
    <mergeCell ref="AH42:AT42"/>
    <mergeCell ref="AU42:AV42"/>
    <mergeCell ref="AW42:AY42"/>
    <mergeCell ref="AZ42:BA42"/>
    <mergeCell ref="AD43:AG43"/>
    <mergeCell ref="AH43:AT43"/>
    <mergeCell ref="AH21:AK22"/>
    <mergeCell ref="AL21:AN22"/>
    <mergeCell ref="AO21:AP22"/>
    <mergeCell ref="AQ21:AQ22"/>
    <mergeCell ref="AR21:AS22"/>
    <mergeCell ref="AT21:AV22"/>
    <mergeCell ref="AX21:AY21"/>
    <mergeCell ref="AX22:AY22"/>
    <mergeCell ref="AZ22:BA24"/>
    <mergeCell ref="AH23:AH24"/>
    <mergeCell ref="AI23:AN23"/>
    <mergeCell ref="AO23:AP23"/>
    <mergeCell ref="AQ23:AS23"/>
    <mergeCell ref="AT23:AV23"/>
    <mergeCell ref="AW23:AY23"/>
    <mergeCell ref="AI24:AN24"/>
    <mergeCell ref="AO24:AP24"/>
    <mergeCell ref="AQ24:AS24"/>
    <mergeCell ref="AT24:AV24"/>
    <mergeCell ref="AW24:AY24"/>
    <mergeCell ref="AW18:AY18"/>
    <mergeCell ref="AX29:AY29"/>
    <mergeCell ref="AX30:AY30"/>
    <mergeCell ref="AZ30:BA32"/>
    <mergeCell ref="AH31:AH32"/>
    <mergeCell ref="AI31:AN31"/>
    <mergeCell ref="AO31:AP31"/>
    <mergeCell ref="AQ31:AS31"/>
    <mergeCell ref="AT31:AV31"/>
    <mergeCell ref="AW31:AY31"/>
    <mergeCell ref="AI32:AN32"/>
    <mergeCell ref="AO32:AP32"/>
    <mergeCell ref="AQ32:AS32"/>
    <mergeCell ref="AT32:AV32"/>
    <mergeCell ref="AW32:AY32"/>
    <mergeCell ref="AL28:AN28"/>
    <mergeCell ref="AO28:AP28"/>
    <mergeCell ref="AQ28:AS28"/>
    <mergeCell ref="AT28:AV28"/>
    <mergeCell ref="AW241:AY241"/>
    <mergeCell ref="AQ242:AS242"/>
    <mergeCell ref="AT242:AV242"/>
    <mergeCell ref="AW242:AY242"/>
    <mergeCell ref="AW244:AY244"/>
    <mergeCell ref="AH225:AH226"/>
    <mergeCell ref="AI225:AN225"/>
    <mergeCell ref="AI226:AN226"/>
    <mergeCell ref="AL230:AN230"/>
    <mergeCell ref="AL231:AN232"/>
    <mergeCell ref="AQ225:AS225"/>
    <mergeCell ref="AT225:AV225"/>
    <mergeCell ref="AW225:AY225"/>
    <mergeCell ref="AQ226:AS226"/>
    <mergeCell ref="AT226:AV226"/>
    <mergeCell ref="AW226:AY226"/>
    <mergeCell ref="AW228:AY228"/>
    <mergeCell ref="AD227:BA227"/>
    <mergeCell ref="AD1:BA1"/>
    <mergeCell ref="AS5:AU5"/>
    <mergeCell ref="AV5:AW5"/>
    <mergeCell ref="AY5:BA5"/>
    <mergeCell ref="AD7:AE7"/>
    <mergeCell ref="AD10:AG10"/>
    <mergeCell ref="AH10:AJ10"/>
    <mergeCell ref="AK10:AN10"/>
    <mergeCell ref="AD11:AE11"/>
    <mergeCell ref="AF11:AI11"/>
    <mergeCell ref="AJ11:AL11"/>
    <mergeCell ref="AM11:AO11"/>
    <mergeCell ref="AP11:AR11"/>
    <mergeCell ref="AD12:AE12"/>
    <mergeCell ref="AF12:AI12"/>
    <mergeCell ref="AJ12:AL12"/>
    <mergeCell ref="AM12:AO12"/>
    <mergeCell ref="AP12:AR13"/>
    <mergeCell ref="AD13:AE13"/>
    <mergeCell ref="AF13:AI13"/>
    <mergeCell ref="AJ13:AL13"/>
    <mergeCell ref="AM13:AO13"/>
    <mergeCell ref="AD14:AE14"/>
    <mergeCell ref="AF14:AI14"/>
    <mergeCell ref="AJ14:AL14"/>
    <mergeCell ref="AM14:AO14"/>
    <mergeCell ref="AP14:AR14"/>
    <mergeCell ref="AD15:AE15"/>
    <mergeCell ref="AF15:AI15"/>
    <mergeCell ref="AJ15:AL15"/>
    <mergeCell ref="AM15:AO15"/>
    <mergeCell ref="AP15:BA17"/>
    <mergeCell ref="AD16:AE16"/>
    <mergeCell ref="AF16:AI16"/>
    <mergeCell ref="AZ18:BA18"/>
    <mergeCell ref="AD19:AG19"/>
    <mergeCell ref="AH19:AT19"/>
    <mergeCell ref="AU19:AV19"/>
    <mergeCell ref="AW19:AY20"/>
    <mergeCell ref="AZ19:BA21"/>
    <mergeCell ref="AD20:AD22"/>
    <mergeCell ref="AE20:AG20"/>
    <mergeCell ref="AH20:AK20"/>
    <mergeCell ref="AL20:AN20"/>
    <mergeCell ref="AO20:AP20"/>
    <mergeCell ref="AQ20:AS20"/>
    <mergeCell ref="AW145:AY145"/>
    <mergeCell ref="AQ146:AS146"/>
    <mergeCell ref="AT146:AV146"/>
    <mergeCell ref="AW146:AY146"/>
    <mergeCell ref="AW148:AY148"/>
    <mergeCell ref="AW124:AY124"/>
    <mergeCell ref="AZ124:BA124"/>
    <mergeCell ref="AU125:AV125"/>
    <mergeCell ref="AW125:AY126"/>
    <mergeCell ref="AZ125:BA127"/>
    <mergeCell ref="AO126:AP126"/>
    <mergeCell ref="AQ126:AS126"/>
    <mergeCell ref="AT126:AV126"/>
    <mergeCell ref="AD61:AG61"/>
    <mergeCell ref="AH61:AT61"/>
    <mergeCell ref="AU61:AV61"/>
    <mergeCell ref="AW61:AY62"/>
    <mergeCell ref="AZ61:BA63"/>
    <mergeCell ref="AD62:AD64"/>
    <mergeCell ref="AO62:AP62"/>
    <mergeCell ref="AQ62:AS62"/>
    <mergeCell ref="AH129:AH130"/>
    <mergeCell ref="AI129:AN129"/>
    <mergeCell ref="AI130:AN130"/>
    <mergeCell ref="AL134:AN134"/>
    <mergeCell ref="AL135:AN136"/>
    <mergeCell ref="AQ129:AS129"/>
    <mergeCell ref="AT129:AV129"/>
    <mergeCell ref="AW129:AY129"/>
    <mergeCell ref="AQ130:AS130"/>
    <mergeCell ref="AT130:AV130"/>
    <mergeCell ref="AW130:AY130"/>
    <mergeCell ref="AW132:AY132"/>
    <mergeCell ref="AH113:AH114"/>
    <mergeCell ref="AI113:AN113"/>
    <mergeCell ref="AI114:AN114"/>
    <mergeCell ref="AL118:AN118"/>
    <mergeCell ref="AL119:AN120"/>
    <mergeCell ref="AQ113:AS113"/>
    <mergeCell ref="AT113:AV113"/>
    <mergeCell ref="AW113:AY113"/>
    <mergeCell ref="AQ114:AS114"/>
    <mergeCell ref="AD86:AD88"/>
    <mergeCell ref="AL86:AN86"/>
    <mergeCell ref="AL87:AN88"/>
    <mergeCell ref="AU84:AV84"/>
    <mergeCell ref="AQ74:AS74"/>
    <mergeCell ref="AT74:AV74"/>
    <mergeCell ref="AU68:AV68"/>
    <mergeCell ref="AU116:AV116"/>
    <mergeCell ref="AD110:AD112"/>
    <mergeCell ref="AD118:AD120"/>
    <mergeCell ref="AQ73:AS73"/>
    <mergeCell ref="AT73:AV73"/>
    <mergeCell ref="AW73:AY73"/>
    <mergeCell ref="AU77:AV77"/>
    <mergeCell ref="AW77:AY78"/>
    <mergeCell ref="AZ77:BA79"/>
    <mergeCell ref="AO78:AP78"/>
    <mergeCell ref="AQ78:AS78"/>
    <mergeCell ref="AT78:AV78"/>
    <mergeCell ref="AO79:AP80"/>
    <mergeCell ref="AQ79:AQ80"/>
    <mergeCell ref="AR79:AS80"/>
    <mergeCell ref="AI65:AN65"/>
    <mergeCell ref="AI66:AN66"/>
    <mergeCell ref="AL70:AN70"/>
    <mergeCell ref="AL71:AN72"/>
    <mergeCell ref="AL62:AN62"/>
    <mergeCell ref="AL63:AN64"/>
    <mergeCell ref="N90:P90"/>
    <mergeCell ref="Q90:S90"/>
    <mergeCell ref="T90:V90"/>
    <mergeCell ref="A16:B16"/>
    <mergeCell ref="A13:B13"/>
    <mergeCell ref="AD18:AG18"/>
    <mergeCell ref="AH18:AT18"/>
    <mergeCell ref="AU18:AV18"/>
    <mergeCell ref="AJ16:AL16"/>
    <mergeCell ref="AM16:AO16"/>
    <mergeCell ref="Q89:S89"/>
    <mergeCell ref="T89:V89"/>
    <mergeCell ref="N89:P89"/>
    <mergeCell ref="AD25:BA25"/>
    <mergeCell ref="AD26:AG26"/>
    <mergeCell ref="AH26:AT26"/>
    <mergeCell ref="AU26:AV26"/>
    <mergeCell ref="AW26:AY26"/>
    <mergeCell ref="AZ26:BA26"/>
    <mergeCell ref="AD27:AG27"/>
    <mergeCell ref="AH27:AT27"/>
    <mergeCell ref="AU27:AV27"/>
    <mergeCell ref="AW27:AY28"/>
    <mergeCell ref="AZ27:BA29"/>
    <mergeCell ref="AD28:AD30"/>
    <mergeCell ref="AE28:AG28"/>
    <mergeCell ref="AH28:AK28"/>
    <mergeCell ref="A75:X75"/>
    <mergeCell ref="A76:D76"/>
    <mergeCell ref="E76:Q76"/>
    <mergeCell ref="R76:S76"/>
    <mergeCell ref="T76:V76"/>
    <mergeCell ref="W76:X76"/>
    <mergeCell ref="A77:D77"/>
    <mergeCell ref="E77:Q77"/>
    <mergeCell ref="R77:S77"/>
    <mergeCell ref="A41:X41"/>
    <mergeCell ref="N40:P40"/>
    <mergeCell ref="Q40:S40"/>
    <mergeCell ref="T40:V40"/>
    <mergeCell ref="N39:P39"/>
    <mergeCell ref="Q39:S39"/>
    <mergeCell ref="T39:V39"/>
    <mergeCell ref="A43:D43"/>
    <mergeCell ref="E43:Q43"/>
    <mergeCell ref="R43:S43"/>
    <mergeCell ref="W43:X45"/>
    <mergeCell ref="A42:D42"/>
    <mergeCell ref="E42:Q42"/>
    <mergeCell ref="R42:S42"/>
    <mergeCell ref="T42:V42"/>
    <mergeCell ref="L82:M82"/>
    <mergeCell ref="AT20:AV20"/>
    <mergeCell ref="AE21:AG22"/>
    <mergeCell ref="T77:V78"/>
    <mergeCell ref="W77:X79"/>
    <mergeCell ref="U80:V80"/>
    <mergeCell ref="AH73:AH74"/>
    <mergeCell ref="A12:B12"/>
    <mergeCell ref="A15:B15"/>
    <mergeCell ref="A14:B14"/>
    <mergeCell ref="B36:D36"/>
    <mergeCell ref="E36:H36"/>
    <mergeCell ref="I36:K36"/>
    <mergeCell ref="B37:D38"/>
    <mergeCell ref="E37:H38"/>
    <mergeCell ref="I37:K38"/>
    <mergeCell ref="E39:E40"/>
    <mergeCell ref="F39:K39"/>
    <mergeCell ref="L39:M39"/>
    <mergeCell ref="F40:K40"/>
    <mergeCell ref="L40:M40"/>
    <mergeCell ref="B44:D44"/>
    <mergeCell ref="E44:H44"/>
    <mergeCell ref="I44:K44"/>
    <mergeCell ref="B45:D46"/>
    <mergeCell ref="B62:D62"/>
    <mergeCell ref="E62:H62"/>
    <mergeCell ref="I62:K62"/>
    <mergeCell ref="A49:F49"/>
    <mergeCell ref="H50:J50"/>
    <mergeCell ref="H49:J49"/>
    <mergeCell ref="T32:V32"/>
    <mergeCell ref="A28:A30"/>
    <mergeCell ref="L28:M28"/>
    <mergeCell ref="A27:D27"/>
    <mergeCell ref="E27:Q27"/>
    <mergeCell ref="R27:S27"/>
    <mergeCell ref="W27:X29"/>
    <mergeCell ref="T27:V28"/>
    <mergeCell ref="U29:V29"/>
    <mergeCell ref="N57:P57"/>
    <mergeCell ref="Q57:S57"/>
    <mergeCell ref="T57:V57"/>
    <mergeCell ref="N58:P58"/>
    <mergeCell ref="Q58:S58"/>
    <mergeCell ref="T58:V58"/>
    <mergeCell ref="A59:X59"/>
    <mergeCell ref="A60:D60"/>
    <mergeCell ref="E60:Q60"/>
    <mergeCell ref="R60:S60"/>
    <mergeCell ref="T60:V60"/>
    <mergeCell ref="W60:X60"/>
    <mergeCell ref="A61:D61"/>
    <mergeCell ref="E61:Q61"/>
    <mergeCell ref="R61:S61"/>
    <mergeCell ref="W61:X63"/>
    <mergeCell ref="T61:V62"/>
    <mergeCell ref="W42:X42"/>
    <mergeCell ref="T43:V44"/>
    <mergeCell ref="U45:V45"/>
    <mergeCell ref="A44:A46"/>
    <mergeCell ref="L44:M44"/>
    <mergeCell ref="N44:P44"/>
    <mergeCell ref="Q44:S44"/>
    <mergeCell ref="L45:M46"/>
    <mergeCell ref="U63:V63"/>
    <mergeCell ref="A62:A64"/>
    <mergeCell ref="L62:M62"/>
    <mergeCell ref="N62:P62"/>
    <mergeCell ref="Q62:S62"/>
    <mergeCell ref="U64:V64"/>
    <mergeCell ref="A7:B7"/>
    <mergeCell ref="E20:H20"/>
    <mergeCell ref="E21:H22"/>
    <mergeCell ref="B20:D20"/>
    <mergeCell ref="B21:D22"/>
    <mergeCell ref="I20:K20"/>
    <mergeCell ref="I21:K22"/>
    <mergeCell ref="L24:M24"/>
    <mergeCell ref="L23:M23"/>
    <mergeCell ref="M15:X17"/>
    <mergeCell ref="B28:D28"/>
    <mergeCell ref="E28:H28"/>
    <mergeCell ref="I28:K28"/>
    <mergeCell ref="B29:D30"/>
    <mergeCell ref="E29:H30"/>
    <mergeCell ref="I29:K30"/>
    <mergeCell ref="E31:E32"/>
    <mergeCell ref="F31:K31"/>
    <mergeCell ref="L31:M31"/>
    <mergeCell ref="F32:K32"/>
    <mergeCell ref="L32:M32"/>
    <mergeCell ref="N32:P32"/>
    <mergeCell ref="Q32:S32"/>
    <mergeCell ref="A85:D85"/>
    <mergeCell ref="E85:Q85"/>
    <mergeCell ref="R85:S85"/>
    <mergeCell ref="A84:D84"/>
    <mergeCell ref="E84:Q84"/>
    <mergeCell ref="R84:S84"/>
    <mergeCell ref="T84:V84"/>
    <mergeCell ref="W84:X84"/>
    <mergeCell ref="T85:V86"/>
    <mergeCell ref="W85:X87"/>
    <mergeCell ref="A86:A88"/>
    <mergeCell ref="L86:M86"/>
    <mergeCell ref="N86:P86"/>
    <mergeCell ref="Q86:S86"/>
    <mergeCell ref="L87:M88"/>
    <mergeCell ref="N87:N88"/>
    <mergeCell ref="O87:P88"/>
    <mergeCell ref="Q87:S88"/>
    <mergeCell ref="U88:V88"/>
    <mergeCell ref="U87:V87"/>
    <mergeCell ref="N81:P81"/>
    <mergeCell ref="Q81:S81"/>
    <mergeCell ref="T81:V81"/>
    <mergeCell ref="N78:P78"/>
    <mergeCell ref="Q78:S78"/>
    <mergeCell ref="U79:V79"/>
    <mergeCell ref="N82:P82"/>
    <mergeCell ref="Q82:S82"/>
    <mergeCell ref="T82:V82"/>
    <mergeCell ref="A83:X83"/>
    <mergeCell ref="B78:D78"/>
    <mergeCell ref="E78:H78"/>
    <mergeCell ref="I78:K78"/>
    <mergeCell ref="B79:D80"/>
    <mergeCell ref="E79:H80"/>
    <mergeCell ref="I79:K80"/>
    <mergeCell ref="W80:X82"/>
    <mergeCell ref="E81:E82"/>
    <mergeCell ref="F81:K81"/>
    <mergeCell ref="L81:M81"/>
    <mergeCell ref="F82:K82"/>
    <mergeCell ref="AI73:AN73"/>
    <mergeCell ref="AI74:AN74"/>
    <mergeCell ref="A69:D69"/>
    <mergeCell ref="E69:Q69"/>
    <mergeCell ref="R69:S69"/>
    <mergeCell ref="A68:D68"/>
    <mergeCell ref="E68:Q68"/>
    <mergeCell ref="R68:S68"/>
    <mergeCell ref="T68:V68"/>
    <mergeCell ref="W68:X68"/>
    <mergeCell ref="U72:V72"/>
    <mergeCell ref="L70:M70"/>
    <mergeCell ref="N70:P70"/>
    <mergeCell ref="Q70:S70"/>
    <mergeCell ref="T74:V74"/>
    <mergeCell ref="N73:P73"/>
    <mergeCell ref="Q73:S73"/>
    <mergeCell ref="T73:V73"/>
    <mergeCell ref="N74:P74"/>
    <mergeCell ref="Q74:S74"/>
    <mergeCell ref="T69:V70"/>
    <mergeCell ref="W69:X71"/>
    <mergeCell ref="A70:A72"/>
    <mergeCell ref="AD70:AD72"/>
    <mergeCell ref="L71:M72"/>
    <mergeCell ref="N71:N72"/>
    <mergeCell ref="O71:P72"/>
    <mergeCell ref="Q71:S72"/>
    <mergeCell ref="U71:V71"/>
    <mergeCell ref="AL78:AN78"/>
    <mergeCell ref="AL79:AN80"/>
    <mergeCell ref="AD75:BA75"/>
    <mergeCell ref="AD76:AG76"/>
    <mergeCell ref="AH76:AT76"/>
    <mergeCell ref="AD77:AG77"/>
    <mergeCell ref="AH77:AT77"/>
    <mergeCell ref="AE78:AG78"/>
    <mergeCell ref="AH78:AK78"/>
    <mergeCell ref="AE79:AG80"/>
    <mergeCell ref="AH79:AK80"/>
    <mergeCell ref="AZ80:BA82"/>
    <mergeCell ref="AO81:AP81"/>
    <mergeCell ref="AO82:AP82"/>
    <mergeCell ref="E73:E74"/>
    <mergeCell ref="F73:K73"/>
    <mergeCell ref="L73:M73"/>
    <mergeCell ref="F74:K74"/>
    <mergeCell ref="L74:M74"/>
    <mergeCell ref="A19:D19"/>
    <mergeCell ref="W30:X32"/>
    <mergeCell ref="N28:P28"/>
    <mergeCell ref="Q28:S28"/>
    <mergeCell ref="Q29:S30"/>
    <mergeCell ref="N31:P31"/>
    <mergeCell ref="Q31:S31"/>
    <mergeCell ref="T31:V31"/>
    <mergeCell ref="U30:V30"/>
    <mergeCell ref="L29:M30"/>
    <mergeCell ref="N29:N30"/>
    <mergeCell ref="O29:P30"/>
    <mergeCell ref="A18:D18"/>
    <mergeCell ref="E18:Q18"/>
    <mergeCell ref="R18:S18"/>
    <mergeCell ref="T18:V18"/>
    <mergeCell ref="W18:X18"/>
    <mergeCell ref="E19:Q19"/>
    <mergeCell ref="R19:S19"/>
    <mergeCell ref="W19:X21"/>
    <mergeCell ref="T19:V20"/>
    <mergeCell ref="Q20:S20"/>
    <mergeCell ref="U22:V22"/>
    <mergeCell ref="U21:V21"/>
    <mergeCell ref="A20:A22"/>
    <mergeCell ref="L20:M20"/>
    <mergeCell ref="N20:P20"/>
    <mergeCell ref="L21:M22"/>
    <mergeCell ref="N21:N22"/>
    <mergeCell ref="O21:P22"/>
    <mergeCell ref="Q21:S22"/>
    <mergeCell ref="W22:X24"/>
    <mergeCell ref="C14:F14"/>
    <mergeCell ref="G14:I14"/>
    <mergeCell ref="J14:L14"/>
    <mergeCell ref="M14:O14"/>
    <mergeCell ref="A25:X25"/>
    <mergeCell ref="A26:D26"/>
    <mergeCell ref="E26:Q26"/>
    <mergeCell ref="R26:S26"/>
    <mergeCell ref="T26:V26"/>
    <mergeCell ref="W26:X26"/>
    <mergeCell ref="N24:P24"/>
    <mergeCell ref="Q24:S24"/>
    <mergeCell ref="T24:V24"/>
    <mergeCell ref="F23:K23"/>
    <mergeCell ref="N23:P23"/>
    <mergeCell ref="Q23:S23"/>
    <mergeCell ref="T23:V23"/>
    <mergeCell ref="F24:K24"/>
    <mergeCell ref="E23:E24"/>
    <mergeCell ref="G13:I13"/>
    <mergeCell ref="J13:L13"/>
    <mergeCell ref="G12:I12"/>
    <mergeCell ref="J12:L12"/>
    <mergeCell ref="M12:O13"/>
    <mergeCell ref="C16:F16"/>
    <mergeCell ref="G16:I16"/>
    <mergeCell ref="J16:L16"/>
    <mergeCell ref="C15:F15"/>
    <mergeCell ref="G15:I15"/>
    <mergeCell ref="J15:L15"/>
    <mergeCell ref="A9:K9"/>
    <mergeCell ref="M9:X9"/>
    <mergeCell ref="AD9:AN9"/>
    <mergeCell ref="AP9:BA9"/>
    <mergeCell ref="A10:D10"/>
    <mergeCell ref="E10:G10"/>
    <mergeCell ref="H10:K10"/>
    <mergeCell ref="C12:F12"/>
    <mergeCell ref="J11:L11"/>
    <mergeCell ref="M11:O11"/>
    <mergeCell ref="A11:B11"/>
    <mergeCell ref="C11:F11"/>
    <mergeCell ref="G11:I11"/>
    <mergeCell ref="C13:F13"/>
    <mergeCell ref="S5:T5"/>
    <mergeCell ref="V5:X5"/>
    <mergeCell ref="AD5:AN5"/>
    <mergeCell ref="AP5:AR5"/>
    <mergeCell ref="A1:X1"/>
    <mergeCell ref="Z1:AB1"/>
    <mergeCell ref="A3:C3"/>
    <mergeCell ref="D3:E3"/>
    <mergeCell ref="I3:J3"/>
    <mergeCell ref="M3:P3"/>
    <mergeCell ref="Q3:X3"/>
    <mergeCell ref="AD3:AF3"/>
    <mergeCell ref="AG3:AH3"/>
    <mergeCell ref="AL3:AM3"/>
    <mergeCell ref="AP3:AS3"/>
    <mergeCell ref="AT3:BA3"/>
    <mergeCell ref="A6:E6"/>
    <mergeCell ref="F6:G6"/>
    <mergeCell ref="H6:J6"/>
    <mergeCell ref="M6:X6"/>
    <mergeCell ref="AD6:AH6"/>
    <mergeCell ref="AI6:AJ6"/>
    <mergeCell ref="AK6:AM6"/>
    <mergeCell ref="A8:D8"/>
    <mergeCell ref="E8:K8"/>
    <mergeCell ref="M8:X8"/>
    <mergeCell ref="AD8:AG8"/>
    <mergeCell ref="AH8:AN8"/>
    <mergeCell ref="AP8:BA8"/>
    <mergeCell ref="AP6:BA6"/>
    <mergeCell ref="D7:E7"/>
    <mergeCell ref="F7:K7"/>
    <mergeCell ref="M7:X7"/>
    <mergeCell ref="AG7:AH7"/>
    <mergeCell ref="AI7:AN7"/>
    <mergeCell ref="AP7:BA7"/>
    <mergeCell ref="A5:K5"/>
    <mergeCell ref="M5:O5"/>
    <mergeCell ref="P5:R5"/>
    <mergeCell ref="A33:X33"/>
    <mergeCell ref="A34:D34"/>
    <mergeCell ref="E34:Q34"/>
    <mergeCell ref="R34:S34"/>
    <mergeCell ref="T34:V34"/>
    <mergeCell ref="W34:X34"/>
    <mergeCell ref="A36:A38"/>
    <mergeCell ref="L36:M36"/>
    <mergeCell ref="N36:P36"/>
    <mergeCell ref="A35:D35"/>
    <mergeCell ref="E35:Q35"/>
    <mergeCell ref="AU92:AV92"/>
    <mergeCell ref="A93:D93"/>
    <mergeCell ref="E93:Q93"/>
    <mergeCell ref="R93:S93"/>
    <mergeCell ref="T93:V94"/>
    <mergeCell ref="W93:X95"/>
    <mergeCell ref="A94:A96"/>
    <mergeCell ref="L94:M94"/>
    <mergeCell ref="N94:P94"/>
    <mergeCell ref="Q94:S94"/>
    <mergeCell ref="AD94:AD96"/>
    <mergeCell ref="A92:D92"/>
    <mergeCell ref="E92:Q92"/>
    <mergeCell ref="R92:S92"/>
    <mergeCell ref="T92:V92"/>
    <mergeCell ref="W92:X92"/>
    <mergeCell ref="N45:N46"/>
    <mergeCell ref="U46:V46"/>
    <mergeCell ref="O45:P46"/>
    <mergeCell ref="Q45:S46"/>
    <mergeCell ref="N47:P47"/>
    <mergeCell ref="Q47:S47"/>
    <mergeCell ref="T47:V47"/>
    <mergeCell ref="N48:P48"/>
    <mergeCell ref="Q48:S48"/>
    <mergeCell ref="T48:V48"/>
    <mergeCell ref="E45:H46"/>
    <mergeCell ref="I45:K46"/>
    <mergeCell ref="R35:S35"/>
    <mergeCell ref="W35:X37"/>
    <mergeCell ref="T35:V36"/>
    <mergeCell ref="U37:V37"/>
    <mergeCell ref="W38:X40"/>
    <mergeCell ref="Q36:S36"/>
    <mergeCell ref="O37:P38"/>
    <mergeCell ref="Q37:S38"/>
    <mergeCell ref="U38:V38"/>
    <mergeCell ref="W46:X48"/>
    <mergeCell ref="E47:E48"/>
    <mergeCell ref="F47:K47"/>
    <mergeCell ref="L47:M47"/>
    <mergeCell ref="F48:K48"/>
    <mergeCell ref="L48:M48"/>
    <mergeCell ref="L37:M38"/>
    <mergeCell ref="N37:N38"/>
    <mergeCell ref="U96:V96"/>
    <mergeCell ref="A78:A80"/>
    <mergeCell ref="AD78:AD80"/>
    <mergeCell ref="L79:M80"/>
    <mergeCell ref="N79:N80"/>
    <mergeCell ref="O79:P80"/>
    <mergeCell ref="Q79:S80"/>
    <mergeCell ref="L78:M78"/>
    <mergeCell ref="O103:P104"/>
    <mergeCell ref="Q103:S104"/>
    <mergeCell ref="U103:V103"/>
    <mergeCell ref="A101:D101"/>
    <mergeCell ref="E101:Q101"/>
    <mergeCell ref="R101:S101"/>
    <mergeCell ref="T101:V102"/>
    <mergeCell ref="W101:X103"/>
    <mergeCell ref="U104:V104"/>
    <mergeCell ref="AL102:AN102"/>
    <mergeCell ref="AL103:AN104"/>
    <mergeCell ref="W109:X111"/>
    <mergeCell ref="U112:V112"/>
    <mergeCell ref="A107:X107"/>
    <mergeCell ref="A108:D108"/>
    <mergeCell ref="E108:Q108"/>
    <mergeCell ref="R108:S108"/>
    <mergeCell ref="T108:V108"/>
    <mergeCell ref="W108:X108"/>
    <mergeCell ref="N106:P106"/>
    <mergeCell ref="Q106:S106"/>
    <mergeCell ref="T106:V106"/>
    <mergeCell ref="N105:P105"/>
    <mergeCell ref="Q105:S105"/>
    <mergeCell ref="T105:V105"/>
    <mergeCell ref="B110:D110"/>
    <mergeCell ref="E110:H110"/>
    <mergeCell ref="I110:K110"/>
    <mergeCell ref="B111:D112"/>
    <mergeCell ref="E111:H112"/>
    <mergeCell ref="I111:K112"/>
    <mergeCell ref="W112:X114"/>
    <mergeCell ref="E113:E114"/>
    <mergeCell ref="F113:K113"/>
    <mergeCell ref="L113:M113"/>
    <mergeCell ref="F114:K114"/>
    <mergeCell ref="L114:M114"/>
    <mergeCell ref="N114:P114"/>
    <mergeCell ref="Q114:S114"/>
    <mergeCell ref="T114:V114"/>
    <mergeCell ref="N113:P113"/>
    <mergeCell ref="Q113:S113"/>
    <mergeCell ref="T113:V113"/>
    <mergeCell ref="B102:D102"/>
    <mergeCell ref="E102:H102"/>
    <mergeCell ref="I102:K102"/>
    <mergeCell ref="B103:D104"/>
    <mergeCell ref="E103:H104"/>
    <mergeCell ref="I103:K104"/>
    <mergeCell ref="W104:X106"/>
    <mergeCell ref="E105:E106"/>
    <mergeCell ref="F105:K105"/>
    <mergeCell ref="L105:M105"/>
    <mergeCell ref="F106:K106"/>
    <mergeCell ref="L106:M106"/>
    <mergeCell ref="AH110:AK110"/>
    <mergeCell ref="AH111:AK112"/>
    <mergeCell ref="AL110:AN110"/>
    <mergeCell ref="AL111:AN112"/>
    <mergeCell ref="AT114:AV114"/>
    <mergeCell ref="A110:A112"/>
    <mergeCell ref="L110:M110"/>
    <mergeCell ref="N110:P110"/>
    <mergeCell ref="Q110:S110"/>
    <mergeCell ref="O119:P120"/>
    <mergeCell ref="Q119:S120"/>
    <mergeCell ref="U119:V119"/>
    <mergeCell ref="A117:D117"/>
    <mergeCell ref="E117:Q117"/>
    <mergeCell ref="R117:S117"/>
    <mergeCell ref="T117:V118"/>
    <mergeCell ref="W117:X119"/>
    <mergeCell ref="U120:V120"/>
    <mergeCell ref="B118:D118"/>
    <mergeCell ref="E118:H118"/>
    <mergeCell ref="I118:K118"/>
    <mergeCell ref="B119:D120"/>
    <mergeCell ref="E119:H120"/>
    <mergeCell ref="I119:K120"/>
    <mergeCell ref="W120:X122"/>
    <mergeCell ref="E121:E122"/>
    <mergeCell ref="F121:K121"/>
    <mergeCell ref="L121:M121"/>
    <mergeCell ref="F122:K122"/>
    <mergeCell ref="L122:M122"/>
    <mergeCell ref="A123:X123"/>
    <mergeCell ref="A124:D124"/>
    <mergeCell ref="E124:Q124"/>
    <mergeCell ref="R124:S124"/>
    <mergeCell ref="T124:V124"/>
    <mergeCell ref="W124:X124"/>
    <mergeCell ref="AU124:AV124"/>
    <mergeCell ref="N122:P122"/>
    <mergeCell ref="Q122:S122"/>
    <mergeCell ref="T122:V122"/>
    <mergeCell ref="N121:P121"/>
    <mergeCell ref="Q121:S121"/>
    <mergeCell ref="T121:V121"/>
    <mergeCell ref="AH121:AH122"/>
    <mergeCell ref="AI121:AN121"/>
    <mergeCell ref="AI122:AN122"/>
    <mergeCell ref="AO122:AP122"/>
    <mergeCell ref="AD123:BA123"/>
    <mergeCell ref="AD124:AG124"/>
    <mergeCell ref="AH124:AT124"/>
    <mergeCell ref="AD115:BA115"/>
    <mergeCell ref="AZ116:BA116"/>
    <mergeCell ref="AU117:AV117"/>
    <mergeCell ref="AW117:AY118"/>
    <mergeCell ref="AZ112:BA114"/>
    <mergeCell ref="AO113:AP113"/>
    <mergeCell ref="AO114:AP114"/>
    <mergeCell ref="A126:A128"/>
    <mergeCell ref="L126:M126"/>
    <mergeCell ref="N126:P126"/>
    <mergeCell ref="Q126:S126"/>
    <mergeCell ref="AD126:AD128"/>
    <mergeCell ref="L127:M128"/>
    <mergeCell ref="N127:N128"/>
    <mergeCell ref="O127:P128"/>
    <mergeCell ref="Q127:S128"/>
    <mergeCell ref="U127:V127"/>
    <mergeCell ref="A125:D125"/>
    <mergeCell ref="E125:Q125"/>
    <mergeCell ref="R125:S125"/>
    <mergeCell ref="T125:V126"/>
    <mergeCell ref="W125:X127"/>
    <mergeCell ref="U128:V128"/>
    <mergeCell ref="AL126:AN126"/>
    <mergeCell ref="AL127:AN128"/>
    <mergeCell ref="A132:D132"/>
    <mergeCell ref="E132:Q132"/>
    <mergeCell ref="R132:S132"/>
    <mergeCell ref="T132:V132"/>
    <mergeCell ref="W132:X132"/>
    <mergeCell ref="AU132:AV132"/>
    <mergeCell ref="N130:P130"/>
    <mergeCell ref="Q130:S130"/>
    <mergeCell ref="T130:V130"/>
    <mergeCell ref="N129:P129"/>
    <mergeCell ref="Q129:S129"/>
    <mergeCell ref="T129:V129"/>
    <mergeCell ref="A134:A136"/>
    <mergeCell ref="L134:M134"/>
    <mergeCell ref="N134:P134"/>
    <mergeCell ref="Q134:S134"/>
    <mergeCell ref="AD134:AD136"/>
    <mergeCell ref="L135:M136"/>
    <mergeCell ref="N135:N136"/>
    <mergeCell ref="O135:P136"/>
    <mergeCell ref="Q135:S136"/>
    <mergeCell ref="U135:V135"/>
    <mergeCell ref="A133:D133"/>
    <mergeCell ref="E133:Q133"/>
    <mergeCell ref="R133:S133"/>
    <mergeCell ref="T133:V134"/>
    <mergeCell ref="W133:X135"/>
    <mergeCell ref="U136:V136"/>
    <mergeCell ref="AD125:AG125"/>
    <mergeCell ref="AO134:AP134"/>
    <mergeCell ref="AQ134:AS134"/>
    <mergeCell ref="AT134:AV134"/>
    <mergeCell ref="AO135:AP136"/>
    <mergeCell ref="AQ135:AQ136"/>
    <mergeCell ref="AD132:AG132"/>
    <mergeCell ref="AH132:AT132"/>
    <mergeCell ref="AD133:AG133"/>
    <mergeCell ref="AH133:AT133"/>
    <mergeCell ref="B134:D134"/>
    <mergeCell ref="E134:H134"/>
    <mergeCell ref="I134:K134"/>
    <mergeCell ref="AE134:AG134"/>
    <mergeCell ref="AH134:AK134"/>
    <mergeCell ref="B135:D136"/>
    <mergeCell ref="E135:H136"/>
    <mergeCell ref="I135:K136"/>
    <mergeCell ref="A139:X139"/>
    <mergeCell ref="A140:D140"/>
    <mergeCell ref="E140:Q140"/>
    <mergeCell ref="R140:S140"/>
    <mergeCell ref="T140:V140"/>
    <mergeCell ref="W140:X140"/>
    <mergeCell ref="AU140:AV140"/>
    <mergeCell ref="N137:P137"/>
    <mergeCell ref="Q137:S137"/>
    <mergeCell ref="T137:V137"/>
    <mergeCell ref="N138:P138"/>
    <mergeCell ref="Q138:S138"/>
    <mergeCell ref="T138:V138"/>
    <mergeCell ref="AH137:AH138"/>
    <mergeCell ref="AI137:AN137"/>
    <mergeCell ref="AI138:AN138"/>
    <mergeCell ref="A142:A144"/>
    <mergeCell ref="L142:M142"/>
    <mergeCell ref="N142:P142"/>
    <mergeCell ref="Q142:S142"/>
    <mergeCell ref="AD142:AD144"/>
    <mergeCell ref="L143:M144"/>
    <mergeCell ref="N143:N144"/>
    <mergeCell ref="O143:P144"/>
    <mergeCell ref="Q143:S144"/>
    <mergeCell ref="U143:V143"/>
    <mergeCell ref="A141:D141"/>
    <mergeCell ref="E141:Q141"/>
    <mergeCell ref="R141:S141"/>
    <mergeCell ref="T141:V142"/>
    <mergeCell ref="W141:X143"/>
    <mergeCell ref="U144:V144"/>
    <mergeCell ref="A147:X147"/>
    <mergeCell ref="AH145:AH146"/>
    <mergeCell ref="AI145:AN145"/>
    <mergeCell ref="AI146:AN146"/>
    <mergeCell ref="AQ145:AS145"/>
    <mergeCell ref="AT145:AV145"/>
    <mergeCell ref="B142:D142"/>
    <mergeCell ref="E142:H142"/>
    <mergeCell ref="I142:K142"/>
    <mergeCell ref="AE142:AG142"/>
    <mergeCell ref="AH142:AK142"/>
    <mergeCell ref="B143:D144"/>
    <mergeCell ref="E143:H144"/>
    <mergeCell ref="I143:K144"/>
    <mergeCell ref="AE143:AG144"/>
    <mergeCell ref="AH143:AK144"/>
    <mergeCell ref="W144:X146"/>
    <mergeCell ref="A148:D148"/>
    <mergeCell ref="E148:Q148"/>
    <mergeCell ref="R148:S148"/>
    <mergeCell ref="T148:V148"/>
    <mergeCell ref="W148:X148"/>
    <mergeCell ref="AU148:AV148"/>
    <mergeCell ref="N146:P146"/>
    <mergeCell ref="Q146:S146"/>
    <mergeCell ref="T146:V146"/>
    <mergeCell ref="N145:P145"/>
    <mergeCell ref="Q145:S145"/>
    <mergeCell ref="T145:V145"/>
    <mergeCell ref="A150:A152"/>
    <mergeCell ref="L150:M150"/>
    <mergeCell ref="N150:P150"/>
    <mergeCell ref="Q150:S150"/>
    <mergeCell ref="AD150:AD152"/>
    <mergeCell ref="L151:M152"/>
    <mergeCell ref="N151:N152"/>
    <mergeCell ref="O151:P152"/>
    <mergeCell ref="Q151:S152"/>
    <mergeCell ref="U151:V151"/>
    <mergeCell ref="A149:D149"/>
    <mergeCell ref="E149:Q149"/>
    <mergeCell ref="R149:S149"/>
    <mergeCell ref="T149:V150"/>
    <mergeCell ref="W149:X151"/>
    <mergeCell ref="U152:V152"/>
    <mergeCell ref="B151:D152"/>
    <mergeCell ref="E151:H152"/>
    <mergeCell ref="I151:K152"/>
    <mergeCell ref="W152:X154"/>
    <mergeCell ref="E153:E154"/>
    <mergeCell ref="F153:K153"/>
    <mergeCell ref="L153:M153"/>
    <mergeCell ref="F154:K154"/>
    <mergeCell ref="L154:M154"/>
    <mergeCell ref="AL150:AN150"/>
    <mergeCell ref="AL151:AN152"/>
    <mergeCell ref="AE151:AG152"/>
    <mergeCell ref="AH151:AK152"/>
    <mergeCell ref="A155:X155"/>
    <mergeCell ref="A156:D156"/>
    <mergeCell ref="E156:Q156"/>
    <mergeCell ref="R156:S156"/>
    <mergeCell ref="T156:V156"/>
    <mergeCell ref="W156:X156"/>
    <mergeCell ref="AU156:AV156"/>
    <mergeCell ref="N154:P154"/>
    <mergeCell ref="Q154:S154"/>
    <mergeCell ref="T154:V154"/>
    <mergeCell ref="N153:P153"/>
    <mergeCell ref="Q153:S153"/>
    <mergeCell ref="T153:V153"/>
    <mergeCell ref="AH153:AH154"/>
    <mergeCell ref="AI153:AN153"/>
    <mergeCell ref="AI154:AN154"/>
    <mergeCell ref="A158:A160"/>
    <mergeCell ref="L158:M158"/>
    <mergeCell ref="N158:P158"/>
    <mergeCell ref="Q158:S158"/>
    <mergeCell ref="AD158:AD160"/>
    <mergeCell ref="L159:M160"/>
    <mergeCell ref="N159:N160"/>
    <mergeCell ref="O159:P160"/>
    <mergeCell ref="Q159:S160"/>
    <mergeCell ref="U159:V159"/>
    <mergeCell ref="A157:D157"/>
    <mergeCell ref="E157:Q157"/>
    <mergeCell ref="R157:S157"/>
    <mergeCell ref="T157:V158"/>
    <mergeCell ref="W157:X159"/>
    <mergeCell ref="U160:V160"/>
    <mergeCell ref="AL158:AN158"/>
    <mergeCell ref="AL159:AN160"/>
    <mergeCell ref="B158:D158"/>
    <mergeCell ref="E158:H158"/>
    <mergeCell ref="I158:K158"/>
    <mergeCell ref="B159:D160"/>
    <mergeCell ref="E159:H160"/>
    <mergeCell ref="I159:K160"/>
    <mergeCell ref="W160:X162"/>
    <mergeCell ref="E161:E162"/>
    <mergeCell ref="F161:K161"/>
    <mergeCell ref="L161:M161"/>
    <mergeCell ref="F162:K162"/>
    <mergeCell ref="L162:M162"/>
    <mergeCell ref="AI161:AN161"/>
    <mergeCell ref="AI162:AN162"/>
    <mergeCell ref="A163:X163"/>
    <mergeCell ref="A164:D164"/>
    <mergeCell ref="E164:Q164"/>
    <mergeCell ref="R164:S164"/>
    <mergeCell ref="T164:V164"/>
    <mergeCell ref="W164:X164"/>
    <mergeCell ref="AU164:AV164"/>
    <mergeCell ref="N162:P162"/>
    <mergeCell ref="Q162:S162"/>
    <mergeCell ref="T162:V162"/>
    <mergeCell ref="N161:P161"/>
    <mergeCell ref="Q161:S161"/>
    <mergeCell ref="T161:V161"/>
    <mergeCell ref="A166:A168"/>
    <mergeCell ref="L166:M166"/>
    <mergeCell ref="N166:P166"/>
    <mergeCell ref="Q166:S166"/>
    <mergeCell ref="AD166:AD168"/>
    <mergeCell ref="L167:M168"/>
    <mergeCell ref="N167:N168"/>
    <mergeCell ref="O167:P168"/>
    <mergeCell ref="Q167:S168"/>
    <mergeCell ref="U167:V167"/>
    <mergeCell ref="A165:D165"/>
    <mergeCell ref="E165:Q165"/>
    <mergeCell ref="R165:S165"/>
    <mergeCell ref="T165:V166"/>
    <mergeCell ref="W165:X167"/>
    <mergeCell ref="U168:V168"/>
    <mergeCell ref="AQ167:AQ168"/>
    <mergeCell ref="AR167:AS168"/>
    <mergeCell ref="AT167:AV168"/>
    <mergeCell ref="A172:D172"/>
    <mergeCell ref="E172:Q172"/>
    <mergeCell ref="R172:S172"/>
    <mergeCell ref="T172:V172"/>
    <mergeCell ref="W172:X172"/>
    <mergeCell ref="AU172:AV172"/>
    <mergeCell ref="N170:P170"/>
    <mergeCell ref="Q170:S170"/>
    <mergeCell ref="T170:V170"/>
    <mergeCell ref="N169:P169"/>
    <mergeCell ref="Q169:S169"/>
    <mergeCell ref="T169:V169"/>
    <mergeCell ref="AH169:AH170"/>
    <mergeCell ref="AI169:AN169"/>
    <mergeCell ref="AI170:AN170"/>
    <mergeCell ref="AL166:AN166"/>
    <mergeCell ref="AL167:AN168"/>
    <mergeCell ref="E167:H168"/>
    <mergeCell ref="I167:K168"/>
    <mergeCell ref="W168:X170"/>
    <mergeCell ref="E169:E170"/>
    <mergeCell ref="F169:K169"/>
    <mergeCell ref="L169:M169"/>
    <mergeCell ref="F170:K170"/>
    <mergeCell ref="L170:M170"/>
    <mergeCell ref="AE166:AG166"/>
    <mergeCell ref="AH166:AK166"/>
    <mergeCell ref="B167:D168"/>
    <mergeCell ref="A174:A176"/>
    <mergeCell ref="L174:M174"/>
    <mergeCell ref="N174:P174"/>
    <mergeCell ref="Q174:S174"/>
    <mergeCell ref="AD174:AD176"/>
    <mergeCell ref="L175:M176"/>
    <mergeCell ref="N175:N176"/>
    <mergeCell ref="O175:P176"/>
    <mergeCell ref="Q175:S176"/>
    <mergeCell ref="U175:V175"/>
    <mergeCell ref="A173:D173"/>
    <mergeCell ref="E173:Q173"/>
    <mergeCell ref="R173:S173"/>
    <mergeCell ref="T173:V174"/>
    <mergeCell ref="W173:X175"/>
    <mergeCell ref="U176:V176"/>
    <mergeCell ref="AL174:AN174"/>
    <mergeCell ref="W180:X180"/>
    <mergeCell ref="AW180:AY180"/>
    <mergeCell ref="AU180:AV180"/>
    <mergeCell ref="N177:P177"/>
    <mergeCell ref="Q177:S177"/>
    <mergeCell ref="T177:V177"/>
    <mergeCell ref="AW177:AY177"/>
    <mergeCell ref="N178:P178"/>
    <mergeCell ref="Q178:S178"/>
    <mergeCell ref="T178:V178"/>
    <mergeCell ref="AW178:AY178"/>
    <mergeCell ref="AH177:AH178"/>
    <mergeCell ref="AI177:AN177"/>
    <mergeCell ref="AI178:AN178"/>
    <mergeCell ref="AQ177:AS177"/>
    <mergeCell ref="AT177:AV177"/>
    <mergeCell ref="AQ178:AS178"/>
    <mergeCell ref="AT178:AV178"/>
    <mergeCell ref="AD179:BA179"/>
    <mergeCell ref="AD180:AG180"/>
    <mergeCell ref="AD173:AG173"/>
    <mergeCell ref="AH173:AT173"/>
    <mergeCell ref="AL175:AN176"/>
    <mergeCell ref="AZ176:BA178"/>
    <mergeCell ref="E177:E178"/>
    <mergeCell ref="F177:K177"/>
    <mergeCell ref="L177:M177"/>
    <mergeCell ref="F178:K178"/>
    <mergeCell ref="L178:M178"/>
    <mergeCell ref="A179:X179"/>
    <mergeCell ref="A180:D180"/>
    <mergeCell ref="E180:Q180"/>
    <mergeCell ref="R180:S180"/>
    <mergeCell ref="T180:V180"/>
    <mergeCell ref="B174:D174"/>
    <mergeCell ref="E174:H174"/>
    <mergeCell ref="I174:K174"/>
    <mergeCell ref="AE174:AG174"/>
    <mergeCell ref="AH174:AK174"/>
    <mergeCell ref="B175:D176"/>
    <mergeCell ref="E175:H176"/>
    <mergeCell ref="I175:K176"/>
    <mergeCell ref="AE175:AG176"/>
    <mergeCell ref="AH175:AK176"/>
    <mergeCell ref="W176:X178"/>
    <mergeCell ref="A182:A184"/>
    <mergeCell ref="L182:M182"/>
    <mergeCell ref="N182:P182"/>
    <mergeCell ref="Q182:S182"/>
    <mergeCell ref="AD182:AD184"/>
    <mergeCell ref="L183:M184"/>
    <mergeCell ref="N183:N184"/>
    <mergeCell ref="O183:P184"/>
    <mergeCell ref="Q183:S184"/>
    <mergeCell ref="U183:V183"/>
    <mergeCell ref="A181:D181"/>
    <mergeCell ref="E181:Q181"/>
    <mergeCell ref="R181:S181"/>
    <mergeCell ref="T181:V182"/>
    <mergeCell ref="W181:X183"/>
    <mergeCell ref="U184:V184"/>
    <mergeCell ref="AL182:AN182"/>
    <mergeCell ref="AL183:AN184"/>
    <mergeCell ref="AD181:AG181"/>
    <mergeCell ref="B182:D182"/>
    <mergeCell ref="E182:H182"/>
    <mergeCell ref="I182:K182"/>
    <mergeCell ref="AE182:AG182"/>
    <mergeCell ref="B183:D184"/>
    <mergeCell ref="E183:H184"/>
    <mergeCell ref="I183:K184"/>
    <mergeCell ref="AE183:AG184"/>
    <mergeCell ref="W184:X186"/>
    <mergeCell ref="E185:E186"/>
    <mergeCell ref="F185:K185"/>
    <mergeCell ref="L185:M185"/>
    <mergeCell ref="F186:K186"/>
    <mergeCell ref="A187:X187"/>
    <mergeCell ref="A188:D188"/>
    <mergeCell ref="E188:Q188"/>
    <mergeCell ref="R188:S188"/>
    <mergeCell ref="T188:V188"/>
    <mergeCell ref="W188:X188"/>
    <mergeCell ref="AU188:AV188"/>
    <mergeCell ref="N186:P186"/>
    <mergeCell ref="Q186:S186"/>
    <mergeCell ref="T186:V186"/>
    <mergeCell ref="N185:P185"/>
    <mergeCell ref="Q185:S185"/>
    <mergeCell ref="T185:V185"/>
    <mergeCell ref="A190:A192"/>
    <mergeCell ref="L190:M190"/>
    <mergeCell ref="N190:P190"/>
    <mergeCell ref="Q190:S190"/>
    <mergeCell ref="AD190:AD192"/>
    <mergeCell ref="L191:M192"/>
    <mergeCell ref="N191:N192"/>
    <mergeCell ref="O191:P192"/>
    <mergeCell ref="Q191:S192"/>
    <mergeCell ref="U191:V191"/>
    <mergeCell ref="A189:D189"/>
    <mergeCell ref="E189:Q189"/>
    <mergeCell ref="R189:S189"/>
    <mergeCell ref="T189:V190"/>
    <mergeCell ref="W189:X191"/>
    <mergeCell ref="U192:V192"/>
    <mergeCell ref="B190:D190"/>
    <mergeCell ref="E190:H190"/>
    <mergeCell ref="I190:K190"/>
    <mergeCell ref="B191:D192"/>
    <mergeCell ref="E191:H192"/>
    <mergeCell ref="I191:K192"/>
    <mergeCell ref="W192:X194"/>
    <mergeCell ref="E193:E194"/>
    <mergeCell ref="F193:K193"/>
    <mergeCell ref="L193:M193"/>
    <mergeCell ref="F194:K194"/>
    <mergeCell ref="L194:M194"/>
    <mergeCell ref="A195:X195"/>
    <mergeCell ref="A196:D196"/>
    <mergeCell ref="E196:Q196"/>
    <mergeCell ref="R196:S196"/>
    <mergeCell ref="T196:V196"/>
    <mergeCell ref="W196:X196"/>
    <mergeCell ref="AW196:AY196"/>
    <mergeCell ref="AU196:AV196"/>
    <mergeCell ref="AW193:AY193"/>
    <mergeCell ref="N194:P194"/>
    <mergeCell ref="Q194:S194"/>
    <mergeCell ref="T194:V194"/>
    <mergeCell ref="AW194:AY194"/>
    <mergeCell ref="N193:P193"/>
    <mergeCell ref="Q193:S193"/>
    <mergeCell ref="T193:V193"/>
    <mergeCell ref="AH193:AH194"/>
    <mergeCell ref="AI193:AN193"/>
    <mergeCell ref="AI194:AN194"/>
    <mergeCell ref="AQ193:AS193"/>
    <mergeCell ref="AT193:AV193"/>
    <mergeCell ref="AQ194:AS194"/>
    <mergeCell ref="AT194:AV194"/>
    <mergeCell ref="AD195:BA195"/>
    <mergeCell ref="A198:A200"/>
    <mergeCell ref="L198:M198"/>
    <mergeCell ref="N198:P198"/>
    <mergeCell ref="Q198:S198"/>
    <mergeCell ref="AD198:AD200"/>
    <mergeCell ref="L199:M200"/>
    <mergeCell ref="N199:N200"/>
    <mergeCell ref="O199:P200"/>
    <mergeCell ref="Q199:S200"/>
    <mergeCell ref="U199:V199"/>
    <mergeCell ref="A197:D197"/>
    <mergeCell ref="E197:Q197"/>
    <mergeCell ref="R197:S197"/>
    <mergeCell ref="T197:V198"/>
    <mergeCell ref="W197:X199"/>
    <mergeCell ref="U200:V200"/>
    <mergeCell ref="AL198:AN198"/>
    <mergeCell ref="AL199:AN200"/>
    <mergeCell ref="AD196:AG196"/>
    <mergeCell ref="AH196:AT196"/>
    <mergeCell ref="AD197:AG197"/>
    <mergeCell ref="AH197:AT197"/>
    <mergeCell ref="AZ196:BA196"/>
    <mergeCell ref="AU197:AV197"/>
    <mergeCell ref="AW197:AY198"/>
    <mergeCell ref="AZ197:BA199"/>
    <mergeCell ref="AO198:AP198"/>
    <mergeCell ref="AQ198:AS198"/>
    <mergeCell ref="AT198:AV198"/>
    <mergeCell ref="AO199:AP200"/>
    <mergeCell ref="AQ199:AQ200"/>
    <mergeCell ref="B199:D200"/>
    <mergeCell ref="E199:H200"/>
    <mergeCell ref="I199:K200"/>
    <mergeCell ref="W200:X202"/>
    <mergeCell ref="E201:E202"/>
    <mergeCell ref="F201:K201"/>
    <mergeCell ref="L201:M201"/>
    <mergeCell ref="F202:K202"/>
    <mergeCell ref="L202:M202"/>
    <mergeCell ref="A203:X203"/>
    <mergeCell ref="A204:D204"/>
    <mergeCell ref="E204:Q204"/>
    <mergeCell ref="R204:S204"/>
    <mergeCell ref="T204:V204"/>
    <mergeCell ref="W204:X204"/>
    <mergeCell ref="AU204:AV204"/>
    <mergeCell ref="N202:P202"/>
    <mergeCell ref="Q202:S202"/>
    <mergeCell ref="T202:V202"/>
    <mergeCell ref="N201:P201"/>
    <mergeCell ref="Q201:S201"/>
    <mergeCell ref="T201:V201"/>
    <mergeCell ref="A206:A208"/>
    <mergeCell ref="L206:M206"/>
    <mergeCell ref="N206:P206"/>
    <mergeCell ref="Q206:S206"/>
    <mergeCell ref="AD206:AD208"/>
    <mergeCell ref="L207:M208"/>
    <mergeCell ref="N207:N208"/>
    <mergeCell ref="O207:P208"/>
    <mergeCell ref="Q207:S208"/>
    <mergeCell ref="U207:V207"/>
    <mergeCell ref="A205:D205"/>
    <mergeCell ref="E205:Q205"/>
    <mergeCell ref="R205:S205"/>
    <mergeCell ref="T205:V206"/>
    <mergeCell ref="W205:X207"/>
    <mergeCell ref="U208:V208"/>
    <mergeCell ref="B206:D206"/>
    <mergeCell ref="E206:H206"/>
    <mergeCell ref="I206:K206"/>
    <mergeCell ref="A212:D212"/>
    <mergeCell ref="E212:Q212"/>
    <mergeCell ref="R212:S212"/>
    <mergeCell ref="T212:V212"/>
    <mergeCell ref="W212:X212"/>
    <mergeCell ref="AU212:AV212"/>
    <mergeCell ref="N210:P210"/>
    <mergeCell ref="Q210:S210"/>
    <mergeCell ref="T210:V210"/>
    <mergeCell ref="N209:P209"/>
    <mergeCell ref="Q209:S209"/>
    <mergeCell ref="T209:V209"/>
    <mergeCell ref="AH209:AH210"/>
    <mergeCell ref="AI209:AN209"/>
    <mergeCell ref="AI210:AN210"/>
    <mergeCell ref="AQ209:AS209"/>
    <mergeCell ref="AT209:AV209"/>
    <mergeCell ref="AQ210:AS210"/>
    <mergeCell ref="AT210:AV210"/>
    <mergeCell ref="AE211:BB211"/>
    <mergeCell ref="AO202:AP202"/>
    <mergeCell ref="A214:A216"/>
    <mergeCell ref="L214:M214"/>
    <mergeCell ref="N214:P214"/>
    <mergeCell ref="Q214:S214"/>
    <mergeCell ref="AD214:AD216"/>
    <mergeCell ref="L215:M216"/>
    <mergeCell ref="N215:N216"/>
    <mergeCell ref="O215:P216"/>
    <mergeCell ref="Q215:S216"/>
    <mergeCell ref="U215:V215"/>
    <mergeCell ref="A213:D213"/>
    <mergeCell ref="E213:Q213"/>
    <mergeCell ref="R213:S213"/>
    <mergeCell ref="T213:V214"/>
    <mergeCell ref="W213:X215"/>
    <mergeCell ref="U216:V216"/>
    <mergeCell ref="AL214:AN214"/>
    <mergeCell ref="AL215:AN216"/>
    <mergeCell ref="A219:X219"/>
    <mergeCell ref="A220:D220"/>
    <mergeCell ref="E220:Q220"/>
    <mergeCell ref="R220:S220"/>
    <mergeCell ref="T220:V220"/>
    <mergeCell ref="W220:X220"/>
    <mergeCell ref="AU220:AV220"/>
    <mergeCell ref="N217:P217"/>
    <mergeCell ref="Q217:S217"/>
    <mergeCell ref="T217:V217"/>
    <mergeCell ref="N218:P218"/>
    <mergeCell ref="Q218:S218"/>
    <mergeCell ref="T218:V218"/>
    <mergeCell ref="AH217:AH218"/>
    <mergeCell ref="AI217:AN217"/>
    <mergeCell ref="AI218:AN218"/>
    <mergeCell ref="B215:D216"/>
    <mergeCell ref="E215:H216"/>
    <mergeCell ref="I215:K216"/>
    <mergeCell ref="AE215:AG216"/>
    <mergeCell ref="AH215:AK216"/>
    <mergeCell ref="W216:X218"/>
    <mergeCell ref="E217:E218"/>
    <mergeCell ref="F217:K217"/>
    <mergeCell ref="L217:M217"/>
    <mergeCell ref="AO217:AP217"/>
    <mergeCell ref="F218:K218"/>
    <mergeCell ref="L218:M218"/>
    <mergeCell ref="AO218:AP218"/>
    <mergeCell ref="AD219:BA219"/>
    <mergeCell ref="AD220:AG220"/>
    <mergeCell ref="A222:A224"/>
    <mergeCell ref="L222:M222"/>
    <mergeCell ref="N222:P222"/>
    <mergeCell ref="Q222:S222"/>
    <mergeCell ref="AD222:AD224"/>
    <mergeCell ref="L223:M224"/>
    <mergeCell ref="N223:N224"/>
    <mergeCell ref="O223:P224"/>
    <mergeCell ref="Q223:S224"/>
    <mergeCell ref="U223:V223"/>
    <mergeCell ref="A221:D221"/>
    <mergeCell ref="E221:Q221"/>
    <mergeCell ref="R221:S221"/>
    <mergeCell ref="T221:V222"/>
    <mergeCell ref="W221:X223"/>
    <mergeCell ref="U224:V224"/>
    <mergeCell ref="A227:X227"/>
    <mergeCell ref="A228:D228"/>
    <mergeCell ref="E228:Q228"/>
    <mergeCell ref="R228:S228"/>
    <mergeCell ref="T228:V228"/>
    <mergeCell ref="W228:X228"/>
    <mergeCell ref="AU228:AV228"/>
    <mergeCell ref="N226:P226"/>
    <mergeCell ref="Q226:S226"/>
    <mergeCell ref="T226:V226"/>
    <mergeCell ref="N225:P225"/>
    <mergeCell ref="Q225:S225"/>
    <mergeCell ref="T225:V225"/>
    <mergeCell ref="A230:A232"/>
    <mergeCell ref="L230:M230"/>
    <mergeCell ref="N230:P230"/>
    <mergeCell ref="Q230:S230"/>
    <mergeCell ref="AD230:AD232"/>
    <mergeCell ref="L231:M232"/>
    <mergeCell ref="N231:N232"/>
    <mergeCell ref="O231:P232"/>
    <mergeCell ref="Q231:S232"/>
    <mergeCell ref="U231:V231"/>
    <mergeCell ref="A229:D229"/>
    <mergeCell ref="E229:Q229"/>
    <mergeCell ref="R229:S229"/>
    <mergeCell ref="T229:V230"/>
    <mergeCell ref="W229:X231"/>
    <mergeCell ref="U232:V232"/>
    <mergeCell ref="B230:D230"/>
    <mergeCell ref="E230:H230"/>
    <mergeCell ref="I230:K230"/>
    <mergeCell ref="B231:D232"/>
    <mergeCell ref="E231:H232"/>
    <mergeCell ref="I231:K232"/>
    <mergeCell ref="W232:X234"/>
    <mergeCell ref="E233:E234"/>
    <mergeCell ref="F233:K233"/>
    <mergeCell ref="L233:M233"/>
    <mergeCell ref="F234:K234"/>
    <mergeCell ref="L234:M234"/>
    <mergeCell ref="AD221:AG221"/>
    <mergeCell ref="AH221:AT221"/>
    <mergeCell ref="B222:D222"/>
    <mergeCell ref="E222:H222"/>
    <mergeCell ref="I222:K222"/>
    <mergeCell ref="AE222:AG222"/>
    <mergeCell ref="AH222:AK222"/>
    <mergeCell ref="L238:M238"/>
    <mergeCell ref="N238:P238"/>
    <mergeCell ref="Q238:S238"/>
    <mergeCell ref="AD238:AD240"/>
    <mergeCell ref="L239:M240"/>
    <mergeCell ref="N239:N240"/>
    <mergeCell ref="O239:P240"/>
    <mergeCell ref="Q239:S240"/>
    <mergeCell ref="U239:V239"/>
    <mergeCell ref="A237:D237"/>
    <mergeCell ref="E237:Q237"/>
    <mergeCell ref="R237:S237"/>
    <mergeCell ref="T237:V238"/>
    <mergeCell ref="W237:X239"/>
    <mergeCell ref="U240:V240"/>
    <mergeCell ref="AL238:AN238"/>
    <mergeCell ref="AL239:AN240"/>
    <mergeCell ref="A244:D244"/>
    <mergeCell ref="E244:Q244"/>
    <mergeCell ref="R244:S244"/>
    <mergeCell ref="T244:V244"/>
    <mergeCell ref="W244:X244"/>
    <mergeCell ref="AU244:AV244"/>
    <mergeCell ref="N242:P242"/>
    <mergeCell ref="Q242:S242"/>
    <mergeCell ref="T242:V242"/>
    <mergeCell ref="N241:P241"/>
    <mergeCell ref="Q241:S241"/>
    <mergeCell ref="T241:V241"/>
    <mergeCell ref="A246:A248"/>
    <mergeCell ref="L246:M246"/>
    <mergeCell ref="N246:P246"/>
    <mergeCell ref="Q246:S246"/>
    <mergeCell ref="AD246:AD248"/>
    <mergeCell ref="L247:M248"/>
    <mergeCell ref="N247:N248"/>
    <mergeCell ref="O247:P248"/>
    <mergeCell ref="Q247:S248"/>
    <mergeCell ref="U247:V247"/>
    <mergeCell ref="A245:D245"/>
    <mergeCell ref="E245:Q245"/>
    <mergeCell ref="R245:S245"/>
    <mergeCell ref="T245:V246"/>
    <mergeCell ref="W245:X247"/>
    <mergeCell ref="U248:V248"/>
    <mergeCell ref="AE247:AG248"/>
    <mergeCell ref="AH247:AK248"/>
    <mergeCell ref="W248:X250"/>
    <mergeCell ref="E249:E250"/>
    <mergeCell ref="L242:M242"/>
    <mergeCell ref="AO242:AP242"/>
    <mergeCell ref="AD243:BA243"/>
    <mergeCell ref="AD244:AG244"/>
    <mergeCell ref="AH244:AT244"/>
    <mergeCell ref="AD245:AG245"/>
    <mergeCell ref="AH245:AT245"/>
    <mergeCell ref="B246:D246"/>
    <mergeCell ref="E246:H246"/>
    <mergeCell ref="I246:K246"/>
    <mergeCell ref="AE246:AG246"/>
    <mergeCell ref="AH246:AK246"/>
    <mergeCell ref="AZ244:BA244"/>
    <mergeCell ref="AU245:AV245"/>
    <mergeCell ref="AW245:AY246"/>
    <mergeCell ref="A252:D252"/>
    <mergeCell ref="E252:Q252"/>
    <mergeCell ref="R252:S252"/>
    <mergeCell ref="T252:V252"/>
    <mergeCell ref="W252:X252"/>
    <mergeCell ref="AU252:AV252"/>
    <mergeCell ref="N250:P250"/>
    <mergeCell ref="Q250:S250"/>
    <mergeCell ref="T250:V250"/>
    <mergeCell ref="N249:P249"/>
    <mergeCell ref="Q249:S249"/>
    <mergeCell ref="T249:V249"/>
    <mergeCell ref="AH249:AH250"/>
    <mergeCell ref="AI249:AN249"/>
    <mergeCell ref="AI250:AN250"/>
    <mergeCell ref="AH241:AH242"/>
    <mergeCell ref="AI241:AN241"/>
    <mergeCell ref="AI242:AN242"/>
    <mergeCell ref="AL246:AN246"/>
    <mergeCell ref="AL247:AN248"/>
    <mergeCell ref="AQ241:AS241"/>
    <mergeCell ref="AT241:AV241"/>
    <mergeCell ref="AQ249:AS249"/>
    <mergeCell ref="AT249:AV249"/>
    <mergeCell ref="E241:E242"/>
    <mergeCell ref="F241:K241"/>
    <mergeCell ref="L241:M241"/>
    <mergeCell ref="F242:K242"/>
    <mergeCell ref="A254:A256"/>
    <mergeCell ref="L254:M254"/>
    <mergeCell ref="N254:P254"/>
    <mergeCell ref="Q254:S254"/>
    <mergeCell ref="AD254:AD256"/>
    <mergeCell ref="L255:M256"/>
    <mergeCell ref="N255:N256"/>
    <mergeCell ref="O255:P256"/>
    <mergeCell ref="Q255:S256"/>
    <mergeCell ref="U255:V255"/>
    <mergeCell ref="A253:D253"/>
    <mergeCell ref="E253:Q253"/>
    <mergeCell ref="R253:S253"/>
    <mergeCell ref="T253:V254"/>
    <mergeCell ref="W253:X255"/>
    <mergeCell ref="U256:V256"/>
    <mergeCell ref="AL254:AN254"/>
    <mergeCell ref="I255:K256"/>
    <mergeCell ref="AE255:AG256"/>
    <mergeCell ref="AH255:AK256"/>
    <mergeCell ref="W256:X258"/>
    <mergeCell ref="N257:P257"/>
    <mergeCell ref="Q257:S257"/>
    <mergeCell ref="T257:V257"/>
    <mergeCell ref="AW257:AY257"/>
    <mergeCell ref="N258:P258"/>
    <mergeCell ref="Q258:S258"/>
    <mergeCell ref="T258:V258"/>
    <mergeCell ref="AW258:AY258"/>
    <mergeCell ref="AH257:AH258"/>
    <mergeCell ref="AI257:AN257"/>
    <mergeCell ref="AI258:AN258"/>
    <mergeCell ref="AQ257:AS257"/>
    <mergeCell ref="AT257:AV257"/>
    <mergeCell ref="AQ258:AS258"/>
    <mergeCell ref="AT258:AV258"/>
    <mergeCell ref="A262:A264"/>
    <mergeCell ref="L262:M262"/>
    <mergeCell ref="N262:P262"/>
    <mergeCell ref="Q262:S262"/>
    <mergeCell ref="AD262:AD264"/>
    <mergeCell ref="L263:M264"/>
    <mergeCell ref="N263:N264"/>
    <mergeCell ref="O263:P264"/>
    <mergeCell ref="Q263:S264"/>
    <mergeCell ref="U263:V263"/>
    <mergeCell ref="A261:D261"/>
    <mergeCell ref="E261:Q261"/>
    <mergeCell ref="R261:S261"/>
    <mergeCell ref="T261:V262"/>
    <mergeCell ref="W261:X263"/>
    <mergeCell ref="U264:V264"/>
    <mergeCell ref="AL262:AN262"/>
    <mergeCell ref="AL263:AN264"/>
    <mergeCell ref="I262:K262"/>
    <mergeCell ref="B263:D264"/>
    <mergeCell ref="E263:H264"/>
    <mergeCell ref="I263:K264"/>
    <mergeCell ref="W264:X266"/>
    <mergeCell ref="E265:E266"/>
    <mergeCell ref="F265:K265"/>
    <mergeCell ref="L265:M265"/>
    <mergeCell ref="F266:K266"/>
    <mergeCell ref="L266:M266"/>
    <mergeCell ref="A259:X259"/>
    <mergeCell ref="A260:D260"/>
    <mergeCell ref="E260:Q260"/>
    <mergeCell ref="R260:S260"/>
    <mergeCell ref="T260:V260"/>
    <mergeCell ref="W260:X260"/>
    <mergeCell ref="A267:X267"/>
    <mergeCell ref="A268:D268"/>
    <mergeCell ref="E268:Q268"/>
    <mergeCell ref="R268:S268"/>
    <mergeCell ref="T268:V268"/>
    <mergeCell ref="W268:X268"/>
    <mergeCell ref="AU268:AV268"/>
    <mergeCell ref="N266:P266"/>
    <mergeCell ref="Q266:S266"/>
    <mergeCell ref="T266:V266"/>
    <mergeCell ref="N265:P265"/>
    <mergeCell ref="Q265:S265"/>
    <mergeCell ref="T265:V265"/>
    <mergeCell ref="A270:A272"/>
    <mergeCell ref="L270:M270"/>
    <mergeCell ref="N270:P270"/>
    <mergeCell ref="Q270:S270"/>
    <mergeCell ref="AD270:AD272"/>
    <mergeCell ref="L271:M272"/>
    <mergeCell ref="N271:N272"/>
    <mergeCell ref="O271:P272"/>
    <mergeCell ref="Q271:S272"/>
    <mergeCell ref="U271:V271"/>
    <mergeCell ref="A269:D269"/>
    <mergeCell ref="E269:Q269"/>
    <mergeCell ref="R269:S269"/>
    <mergeCell ref="T269:V270"/>
    <mergeCell ref="W269:X271"/>
    <mergeCell ref="U272:V272"/>
    <mergeCell ref="B270:D270"/>
    <mergeCell ref="E270:H270"/>
    <mergeCell ref="I270:K270"/>
    <mergeCell ref="B271:D272"/>
    <mergeCell ref="E271:H272"/>
    <mergeCell ref="I271:K272"/>
    <mergeCell ref="W272:X274"/>
    <mergeCell ref="E273:E274"/>
    <mergeCell ref="F273:K273"/>
    <mergeCell ref="L273:M273"/>
    <mergeCell ref="F274:K274"/>
    <mergeCell ref="L274:M274"/>
    <mergeCell ref="AH265:AH266"/>
    <mergeCell ref="AI265:AN265"/>
    <mergeCell ref="AI266:AN266"/>
    <mergeCell ref="AL270:AN270"/>
    <mergeCell ref="AL271:AN272"/>
    <mergeCell ref="A275:X275"/>
    <mergeCell ref="A276:D276"/>
    <mergeCell ref="E276:Q276"/>
    <mergeCell ref="R276:S276"/>
    <mergeCell ref="T276:V276"/>
    <mergeCell ref="W276:X276"/>
    <mergeCell ref="AW276:AY276"/>
    <mergeCell ref="AU276:AV276"/>
    <mergeCell ref="AW273:AY273"/>
    <mergeCell ref="N274:P274"/>
    <mergeCell ref="Q274:S274"/>
    <mergeCell ref="T274:V274"/>
    <mergeCell ref="AW274:AY274"/>
    <mergeCell ref="N273:P273"/>
    <mergeCell ref="Q273:S273"/>
    <mergeCell ref="T273:V273"/>
    <mergeCell ref="AH273:AH274"/>
    <mergeCell ref="AI273:AN273"/>
    <mergeCell ref="AI274:AN274"/>
    <mergeCell ref="AQ273:AS273"/>
    <mergeCell ref="AT273:AV273"/>
    <mergeCell ref="AQ274:AS274"/>
    <mergeCell ref="AT274:AV274"/>
    <mergeCell ref="AD275:BA275"/>
    <mergeCell ref="AD276:AG276"/>
    <mergeCell ref="AH276:AT276"/>
    <mergeCell ref="A278:A280"/>
    <mergeCell ref="L278:M278"/>
    <mergeCell ref="N278:P278"/>
    <mergeCell ref="Q278:S278"/>
    <mergeCell ref="AD278:AD280"/>
    <mergeCell ref="L279:M280"/>
    <mergeCell ref="N279:N280"/>
    <mergeCell ref="O279:P280"/>
    <mergeCell ref="Q279:S280"/>
    <mergeCell ref="U279:V279"/>
    <mergeCell ref="A277:D277"/>
    <mergeCell ref="E277:Q277"/>
    <mergeCell ref="R277:S277"/>
    <mergeCell ref="T277:V278"/>
    <mergeCell ref="W277:X279"/>
    <mergeCell ref="U280:V280"/>
    <mergeCell ref="AL278:AN278"/>
    <mergeCell ref="AL279:AN280"/>
    <mergeCell ref="AD277:AG277"/>
    <mergeCell ref="AH277:AT277"/>
    <mergeCell ref="AZ276:BA276"/>
    <mergeCell ref="AU277:AV277"/>
    <mergeCell ref="AW277:AY278"/>
    <mergeCell ref="AZ277:BA279"/>
    <mergeCell ref="AO278:AP278"/>
    <mergeCell ref="AQ278:AS278"/>
    <mergeCell ref="AT278:AV278"/>
    <mergeCell ref="AO279:AP280"/>
    <mergeCell ref="AQ279:AQ280"/>
    <mergeCell ref="AR279:AS280"/>
    <mergeCell ref="AT279:AV280"/>
    <mergeCell ref="AX279:AY279"/>
    <mergeCell ref="AX280:AY280"/>
    <mergeCell ref="N282:P282"/>
    <mergeCell ref="Q282:S282"/>
    <mergeCell ref="T282:V282"/>
    <mergeCell ref="N281:P281"/>
    <mergeCell ref="Q281:S281"/>
    <mergeCell ref="T281:V281"/>
    <mergeCell ref="A286:A288"/>
    <mergeCell ref="L286:M286"/>
    <mergeCell ref="N286:P286"/>
    <mergeCell ref="Q286:S286"/>
    <mergeCell ref="AD286:AD288"/>
    <mergeCell ref="L287:M288"/>
    <mergeCell ref="N287:N288"/>
    <mergeCell ref="O287:P288"/>
    <mergeCell ref="Q287:S288"/>
    <mergeCell ref="U287:V287"/>
    <mergeCell ref="A285:D285"/>
    <mergeCell ref="E285:Q285"/>
    <mergeCell ref="R285:S285"/>
    <mergeCell ref="T285:V286"/>
    <mergeCell ref="W285:X287"/>
    <mergeCell ref="U288:V288"/>
    <mergeCell ref="B287:D288"/>
    <mergeCell ref="E287:H288"/>
    <mergeCell ref="I287:K288"/>
    <mergeCell ref="W288:X290"/>
    <mergeCell ref="L282:M282"/>
    <mergeCell ref="AW289:AY289"/>
    <mergeCell ref="N290:P290"/>
    <mergeCell ref="Q290:S290"/>
    <mergeCell ref="T290:V290"/>
    <mergeCell ref="AW290:AY290"/>
    <mergeCell ref="N289:P289"/>
    <mergeCell ref="Q289:S289"/>
    <mergeCell ref="T289:V289"/>
    <mergeCell ref="AH289:AH290"/>
    <mergeCell ref="AI289:AN289"/>
    <mergeCell ref="AI290:AN290"/>
    <mergeCell ref="AQ289:AS289"/>
    <mergeCell ref="AT289:AV289"/>
    <mergeCell ref="AQ290:AS290"/>
    <mergeCell ref="AT290:AV290"/>
    <mergeCell ref="A283:X283"/>
    <mergeCell ref="A284:D284"/>
    <mergeCell ref="E284:Q284"/>
    <mergeCell ref="R284:S284"/>
    <mergeCell ref="T284:V284"/>
    <mergeCell ref="W284:X284"/>
    <mergeCell ref="AU284:AV284"/>
    <mergeCell ref="AO287:AP288"/>
    <mergeCell ref="AQ287:AQ288"/>
    <mergeCell ref="AR287:AS288"/>
    <mergeCell ref="AT287:AV288"/>
    <mergeCell ref="AX287:AY287"/>
    <mergeCell ref="AX288:AY288"/>
    <mergeCell ref="AE287:AG288"/>
    <mergeCell ref="AH287:AK288"/>
    <mergeCell ref="AH281:AH282"/>
    <mergeCell ref="AI281:AN281"/>
    <mergeCell ref="AI282:AN282"/>
    <mergeCell ref="AL286:AN286"/>
    <mergeCell ref="AL287:AN288"/>
    <mergeCell ref="AO282:AP282"/>
    <mergeCell ref="AD283:BA283"/>
  </mergeCells>
  <phoneticPr fontId="4"/>
  <dataValidations count="3">
    <dataValidation type="list" allowBlank="1" showInputMessage="1" showErrorMessage="1" sqref="C7 AF7" xr:uid="{87090256-F80D-4061-B890-0ED417C658CA}">
      <formula1>"普通,当座"</formula1>
    </dataValidation>
    <dataValidation type="list" allowBlank="1" showInputMessage="1" showErrorMessage="1" sqref="A12:A13 A15:A16 N21:N22 N37:N38 N45:N46 N29:N30 AD12:AD13 AD15:AD16 AQ21:AQ22 AQ37:AQ38 AQ45:AQ46 AQ29:AQ30 N55:N56 AQ1207:AQ1208 N63:N64 AQ63:AQ64 N71:N72 AQ71:AQ72 N79:N80 AQ79:AQ80 N87:N88 AQ87:AQ88 N215:N216 AQ215:AQ216 N223:N224 AQ223:AQ224 N231:N232 AQ231:AQ232 N239:N240 AQ239:AQ240 N247:N248 AQ247:AQ248 N95:N96 AQ95:AQ96 N103:N104 AQ103:AQ104 N111:N112 AQ111:AQ112 N119:N120 AQ119:AQ120 N127:N128 AQ127:AQ128 N135:N136 AQ135:AQ136 N143:N144 AQ143:AQ144 N151:N152 AQ151:AQ152 N159:N160 AQ159:AQ160 N167:N168 AQ167:AQ168 N175:N176 AQ175:AQ176 N183:N184 AQ183:AQ184 N191:N192 AQ191:AQ192 N199:N200 AQ199:AQ200 N207:N208 AQ207:AQ208 N255:N256 AQ255:AQ256 N263:N264 AQ263:AQ264 N271:N272 AQ271:AQ272 N279:N280 AQ279:AQ280 N287:N288 AQ287:AQ288 N295:N296 AQ295:AQ296 N303:N304 AQ303:AQ304 N311:N312 AQ311:AQ312 N319:N320 AQ319:AQ320 N327:N328 AQ327:AQ328 N335:N336 AQ335:AQ336 N343:N344 AQ343:AQ344 N351:N352 AQ351:AQ352 N359:N360 AQ359:AQ360 N367:N368 AQ367:AQ368 N375:N376 AQ375:AQ376 N383:N384 AQ383:AQ384 N391:N392 AQ391:AQ392 N399:N400 AQ399:AQ400 N407:N408 AQ407:AQ408 N415:N416 AQ415:AQ416 N423:N424 AQ423:AQ424 N431:N432 AQ431:AQ432 N439:N440 AQ439:AQ440 N447:N448 AQ447:AQ448 N455:N456 AQ455:AQ456 N463:N464 AQ463:AQ464 N471:N472 AQ471:AQ472 N479:N480 AQ479:AQ480 N487:N488 AQ487:AQ488 N615:N616 AQ615:AQ616 N623:N624 AQ623:AQ624 N631:N632 AQ631:AQ632 N639:N640 AQ639:AQ640 N647:N648 AQ647:AQ648 N495:N496 AQ495:AQ496 N503:N504 AQ503:AQ504 N511:N512 AQ511:AQ512 N519:N520 AQ519:AQ520 N527:N528 AQ527:AQ528 N535:N536 AQ535:AQ536 N543:N544 AQ543:AQ544 N551:N552 AQ551:AQ552 N559:N560 AQ559:AQ560 N567:N568 AQ567:AQ568 N575:N576 AQ575:AQ576 N583:N584 AQ583:AQ584 N591:N592 AQ591:AQ592 N599:N600 AQ599:AQ600 N607:N608 AQ607:AQ608 N655:N656 AQ655:AQ656 N663:N664 AQ663:AQ664 N671:N672 AQ671:AQ672 N679:N680 AQ679:AQ680 N687:N688 AQ687:AQ688 N695:N696 AQ695:AQ696 N703:N704 AQ703:AQ704 N711:N712 AQ711:AQ712 N719:N720 AQ719:AQ720 N727:N728 AQ727:AQ728 N735:N736 AQ735:AQ736 N743:N744 AQ743:AQ744 N751:N752 AQ751:AQ752 N759:N760 AQ759:AQ760 N767:N768 AQ767:AQ768 N775:N776 AQ775:AQ776 N783:N784 AQ783:AQ784 N791:N792 AQ791:AQ792 N799:N800 AQ799:AQ800 N807:N808 AQ807:AQ808 N815:N816 AQ815:AQ816 N823:N824 AQ823:AQ824 N831:N832 AQ831:AQ832 N839:N840 AQ839:AQ840 N847:N848 AQ847:AQ848 N855:N856 AQ855:AQ856 N863:N864 AQ863:AQ864 N871:N872 AQ871:AQ872 N879:N880 AQ879:AQ880 N887:N888 AQ887:AQ888 N1015:N1016 AQ1015:AQ1016 N1023:N1024 AQ1023:AQ1024 N1031:N1032 AQ1031:AQ1032 N1039:N1040 AQ1039:AQ1040 N1047:N1048 AQ1047:AQ1048 N895:N896 AQ895:AQ896 N903:N904 AQ903:AQ904 N911:N912 AQ911:AQ912 N919:N920 AQ919:AQ920 N927:N928 AQ927:AQ928 N935:N936 AQ935:AQ936 N943:N944 AQ943:AQ944 N951:N952 AQ951:AQ952 N959:N960 AQ959:AQ960 N967:N968 AQ967:AQ968 N975:N976 AQ975:AQ976 N983:N984 AQ983:AQ984 N991:N992 AQ991:AQ992 N999:N1000 AQ999:AQ1000 N1007:N1008 AQ1007:AQ1008 N1055:N1056 AQ1055:AQ1056 N1063:N1064 AQ1063:AQ1064 N1071:N1072 AQ1071:AQ1072 N1079:N1080 AQ1079:AQ1080 N1087:N1088 AQ1087:AQ1088 N1095:N1096 AQ1095:AQ1096 N1103:N1104 AQ1103:AQ1104 N1111:N1112 AQ1111:AQ1112 N1119:N1120 AQ1119:AQ1120 N1127:N1128 AQ1127:AQ1128 N1135:N1136 AQ1135:AQ1136 N1143:N1144 AQ1143:AQ1144 N1151:N1152 AQ1151:AQ1152 N1159:N1160 AQ1159:AQ1160 N1167:N1168 AQ1167:AQ1168 N1175:N1176 AQ1175:AQ1176 N1183:N1184 AQ1183:AQ1184 N1191:N1192 AQ1191:AQ1192 N1199:N1200 AQ1199:AQ1200 N1207:N1208 AQ56" xr:uid="{79BBE890-C794-4124-B8A7-2E838045C282}">
      <formula1>$Z$2:$AB$2</formula1>
    </dataValidation>
    <dataValidation type="list" allowBlank="1" showInputMessage="1" showErrorMessage="1" sqref="F6:G6 AI6:AJ6" xr:uid="{4ED235E6-19CB-4CB2-A9F6-DD7D06CE2352}">
      <formula1>"銀行,金庫"</formula1>
    </dataValidation>
  </dataValidations>
  <pageMargins left="0.35433070866141736" right="0" top="0.47244094488188981" bottom="0" header="0" footer="0"/>
  <pageSetup paperSize="9" orientation="portrait" cellComments="asDisplayed" r:id="rId1"/>
  <headerFooter>
    <oddHeader>&amp;R&amp;14No.&amp;P</oddHeader>
  </headerFooter>
  <rowBreaks count="1" manualBreakCount="1">
    <brk id="90"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記入例</vt:lpstr>
      <vt:lpstr>請求書</vt:lpstr>
      <vt:lpstr>記入例!Print_Area</vt:lpstr>
      <vt:lpstr>記入例!Print_Titles</vt:lpstr>
      <vt:lpstr>請求書!Print_Titles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國兼</dc:creator>
  <cp:lastModifiedBy>國兼</cp:lastModifiedBy>
  <cp:lastPrinted>2023-08-31T04:50:08Z</cp:lastPrinted>
  <dcterms:created xsi:type="dcterms:W3CDTF">2023-08-25T05:16:01Z</dcterms:created>
  <dcterms:modified xsi:type="dcterms:W3CDTF">2023-10-04T00:54:10Z</dcterms:modified>
</cp:coreProperties>
</file>